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bacusfundsmanagement-my.sharepoint.com/personal/lspenceley_abacusproperty_com_au/Documents/Documents/ESG/2024 ABG/"/>
    </mc:Choice>
  </mc:AlternateContent>
  <xr:revisionPtr revIDLastSave="3" documentId="8_{679B15A2-27DD-468B-9EC9-0C9E86C5FF34}" xr6:coauthVersionLast="47" xr6:coauthVersionMax="47" xr10:uidLastSave="{ABF24D37-C406-431D-A81F-FA2D767D1A0C}"/>
  <workbookProtection workbookAlgorithmName="SHA-512" workbookHashValue="k2YThwbaZJ7kzqLlZ6r7veTSDAjofaEtdzkbkpv3HScFNx/iMSuk480tWYgZfvuZvPnBoCcGvXxobRT81TVAQQ==" workbookSaltValue="D0eCe1L/SlleDSmbaWtN0A==" workbookSpinCount="100000" lockStructure="1"/>
  <bookViews>
    <workbookView xWindow="-120" yWindow="-120" windowWidth="29040" windowHeight="15840" xr2:uid="{00000000-000D-0000-FFFF-FFFF00000000}"/>
  </bookViews>
  <sheets>
    <sheet name="Overview" sheetId="1" r:id="rId1"/>
    <sheet name="Environment" sheetId="2" r:id="rId2"/>
    <sheet name="People" sheetId="3" r:id="rId3"/>
    <sheet name="Salary Ratio" sheetId="4" r:id="rId4"/>
    <sheet name="WHS" sheetId="5" r:id="rId5"/>
    <sheet name="GRI" sheetId="6" r:id="rId6"/>
  </sheets>
  <definedNames>
    <definedName name="_xlnm.Print_Area" localSheetId="1">Environment!$B$1:$I$28</definedName>
    <definedName name="_xlnm.Print_Area" localSheetId="5">GRI!$A$1:$H$48</definedName>
    <definedName name="_xlnm.Print_Area" localSheetId="0">Overview!$A$1:$K$25</definedName>
    <definedName name="_xlnm.Print_Area" localSheetId="2">People!$A$1:$P$67</definedName>
    <definedName name="_xlnm.Print_Area" localSheetId="3">'Salary Ratio'!$A$1:$AN$25</definedName>
    <definedName name="_xlnm.Print_Area" localSheetId="4">WHS!$A$1:$H$32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+jebgXd59XnkP9NzBJhgwBhjer+aNBF63rpqmwWg9o4="/>
    </ext>
  </extLst>
</workbook>
</file>

<file path=xl/calcChain.xml><?xml version="1.0" encoding="utf-8"?>
<calcChain xmlns="http://schemas.openxmlformats.org/spreadsheetml/2006/main">
  <c r="AL22" i="4" l="1"/>
  <c r="AK22" i="4"/>
  <c r="AI22" i="4"/>
  <c r="AH22" i="4"/>
  <c r="AF22" i="4"/>
  <c r="AE22" i="4"/>
  <c r="N22" i="4"/>
  <c r="M22" i="4"/>
  <c r="D22" i="4"/>
  <c r="W19" i="4"/>
  <c r="V19" i="4"/>
  <c r="E19" i="4"/>
  <c r="E22" i="4" s="1"/>
  <c r="W18" i="4"/>
  <c r="V18" i="4"/>
  <c r="K64" i="3"/>
  <c r="I64" i="3"/>
  <c r="K63" i="3"/>
  <c r="I63" i="3"/>
  <c r="I56" i="3"/>
  <c r="G56" i="3"/>
  <c r="E56" i="3"/>
  <c r="I55" i="3"/>
  <c r="G55" i="3"/>
  <c r="E55" i="3"/>
  <c r="I54" i="3"/>
  <c r="G54" i="3"/>
  <c r="E54" i="3"/>
  <c r="I53" i="3"/>
  <c r="G53" i="3"/>
  <c r="E53" i="3"/>
  <c r="F48" i="3"/>
  <c r="D48" i="3"/>
  <c r="O42" i="3"/>
  <c r="M42" i="3"/>
  <c r="K42" i="3"/>
  <c r="O41" i="3"/>
  <c r="M41" i="3"/>
  <c r="K29" i="3"/>
  <c r="O22" i="3"/>
  <c r="N22" i="3"/>
  <c r="M22" i="3"/>
  <c r="L22" i="3"/>
  <c r="M35" i="3" s="1"/>
  <c r="K22" i="3"/>
  <c r="J22" i="3"/>
  <c r="I22" i="3"/>
  <c r="H22" i="3"/>
  <c r="G22" i="3"/>
  <c r="F22" i="3"/>
  <c r="E22" i="3"/>
  <c r="D22" i="3"/>
  <c r="J20" i="3"/>
  <c r="I20" i="3"/>
  <c r="H20" i="3"/>
  <c r="G20" i="3"/>
  <c r="F20" i="3"/>
  <c r="E20" i="3"/>
  <c r="D20" i="3"/>
  <c r="V22" i="4" l="1"/>
  <c r="W22" i="4"/>
  <c r="E41" i="3"/>
  <c r="E35" i="3"/>
  <c r="E28" i="3"/>
  <c r="E42" i="3"/>
  <c r="E29" i="3"/>
  <c r="G41" i="3"/>
  <c r="G35" i="3"/>
  <c r="G28" i="3"/>
  <c r="G42" i="3"/>
  <c r="G29" i="3"/>
  <c r="I48" i="3"/>
  <c r="I41" i="3"/>
  <c r="I35" i="3"/>
  <c r="I28" i="3"/>
  <c r="I42" i="3"/>
  <c r="I29" i="3"/>
  <c r="K48" i="3"/>
  <c r="K41" i="3"/>
  <c r="K35" i="3"/>
  <c r="K28" i="3"/>
  <c r="E48" i="3"/>
  <c r="G48" i="3"/>
</calcChain>
</file>

<file path=xl/sharedStrings.xml><?xml version="1.0" encoding="utf-8"?>
<sst xmlns="http://schemas.openxmlformats.org/spreadsheetml/2006/main" count="436" uniqueCount="191">
  <si>
    <t>The databook should be read in conjunction with the Abacus Group FY24 reporting suite:</t>
  </si>
  <si>
    <t>FY24 Abacus Sustainability Report</t>
  </si>
  <si>
    <t>FY24 Reporting suite</t>
  </si>
  <si>
    <t>Abacus Group Governance documents</t>
  </si>
  <si>
    <t>KEY PERFORMANCE INDICATOR</t>
  </si>
  <si>
    <t>FY24</t>
  </si>
  <si>
    <t>FY23</t>
  </si>
  <si>
    <t>FY22</t>
  </si>
  <si>
    <t>FY21</t>
  </si>
  <si>
    <t>FY20</t>
  </si>
  <si>
    <t>FY19</t>
  </si>
  <si>
    <t>ENERGY COMSUMPTION</t>
  </si>
  <si>
    <t>Stationary energy – Natural Gas (GJ)</t>
  </si>
  <si>
    <t>Stationary energy – Diesel (GJ)</t>
  </si>
  <si>
    <t>Total energy consumption – Fuels (GJ)</t>
  </si>
  <si>
    <t>Energy Produced (GJ)</t>
  </si>
  <si>
    <t>Energy consumption – Electricity (GJ)</t>
  </si>
  <si>
    <t>Total energy consumption (GJ)</t>
  </si>
  <si>
    <r>
      <t>Energy use per square metre of gross lettable area (MJ/m</t>
    </r>
    <r>
      <rPr>
        <vertAlign val="superscript"/>
        <sz val="11"/>
        <color theme="1"/>
        <rFont val="Brandon Grotesque Medium"/>
        <family val="2"/>
      </rPr>
      <t>2</t>
    </r>
    <r>
      <rPr>
        <sz val="11"/>
        <color theme="1"/>
        <rFont val="Brandon Grotesque Medium"/>
        <family val="2"/>
      </rPr>
      <t>)</t>
    </r>
    <r>
      <rPr>
        <vertAlign val="superscript"/>
        <sz val="11"/>
        <color theme="1"/>
        <rFont val="Brandon Grotesque Medium"/>
        <family val="2"/>
      </rPr>
      <t>1</t>
    </r>
  </si>
  <si>
    <t>EMISSIONS</t>
  </si>
  <si>
    <r>
      <t>Carbon emission (scope 1) associated with energy consumed (tCO</t>
    </r>
    <r>
      <rPr>
        <vertAlign val="subscript"/>
        <sz val="11"/>
        <color theme="1"/>
        <rFont val="Brandon Grotesque Medium"/>
        <family val="2"/>
      </rPr>
      <t>2</t>
    </r>
    <r>
      <rPr>
        <sz val="11"/>
        <color theme="1"/>
        <rFont val="Brandon Grotesque Medium"/>
        <family val="2"/>
      </rPr>
      <t>-e)</t>
    </r>
    <r>
      <rPr>
        <vertAlign val="superscript"/>
        <sz val="11"/>
        <color theme="1"/>
        <rFont val="Brandon Grotesque Medium"/>
        <family val="2"/>
      </rPr>
      <t>1</t>
    </r>
  </si>
  <si>
    <r>
      <t>Carbon emission (scope 2) associated with energy consumed (tCO</t>
    </r>
    <r>
      <rPr>
        <vertAlign val="subscript"/>
        <sz val="11"/>
        <color theme="1"/>
        <rFont val="Brandon Grotesque Medium"/>
        <family val="2"/>
      </rPr>
      <t>2</t>
    </r>
    <r>
      <rPr>
        <sz val="11"/>
        <color theme="1"/>
        <rFont val="Brandon Grotesque Medium"/>
        <family val="2"/>
      </rPr>
      <t>-e)</t>
    </r>
    <r>
      <rPr>
        <vertAlign val="superscript"/>
        <sz val="11"/>
        <color theme="1"/>
        <rFont val="Brandon Grotesque Medium"/>
        <family val="2"/>
      </rPr>
      <t>1</t>
    </r>
  </si>
  <si>
    <r>
      <t>Carbon emission (scope 3) associated with energy, water, waste, and corporate travel (tCO</t>
    </r>
    <r>
      <rPr>
        <vertAlign val="subscript"/>
        <sz val="11"/>
        <color theme="1"/>
        <rFont val="Brandon Grotesque Medium"/>
        <family val="2"/>
      </rPr>
      <t>2</t>
    </r>
    <r>
      <rPr>
        <sz val="11"/>
        <color theme="1"/>
        <rFont val="Brandon Grotesque Medium"/>
        <family val="2"/>
      </rPr>
      <t>-e)</t>
    </r>
    <r>
      <rPr>
        <vertAlign val="superscript"/>
        <sz val="11"/>
        <color theme="1"/>
        <rFont val="Brandon Grotesque Medium"/>
        <family val="2"/>
      </rPr>
      <t>1</t>
    </r>
  </si>
  <si>
    <t>WATER CONSUMPTION</t>
  </si>
  <si>
    <t>Water consumption (kL)</t>
  </si>
  <si>
    <t>The energy consumption and scope 1 and 2 emissions data have been calculated using the default emission factors per the National Greenhouse and Energy Reporting Act 2007 and (National Greenhouse and Energy Reporting (Measurement) Determination 2008).</t>
  </si>
  <si>
    <r>
      <rPr>
        <vertAlign val="superscript"/>
        <sz val="10"/>
        <rFont val="Brandon Grotesque Medium"/>
        <family val="2"/>
      </rPr>
      <t>1</t>
    </r>
    <r>
      <rPr>
        <sz val="10"/>
        <rFont val="Brandon Grotesque Medium"/>
        <family val="2"/>
      </rPr>
      <t xml:space="preserve"> Commercial assets under Abacus Groups ownership and operational control</t>
    </r>
  </si>
  <si>
    <t>EMPLOYEE ENGAGEMENT AND MOTIVATION</t>
  </si>
  <si>
    <t>PERFORMACE METRICS TABLE</t>
  </si>
  <si>
    <t>EMPLOYEES BY EMPLOYMENT TYPE AND GENDER</t>
  </si>
  <si>
    <t>GRI Disclosure</t>
  </si>
  <si>
    <t>Key Performance Indicator</t>
  </si>
  <si>
    <t>FY24 performance</t>
  </si>
  <si>
    <t>FY23 performance</t>
  </si>
  <si>
    <t>FY22 performance</t>
  </si>
  <si>
    <t>FY21 performance</t>
  </si>
  <si>
    <t>FY20 performance</t>
  </si>
  <si>
    <t>FY19 performance</t>
  </si>
  <si>
    <t>Total number of females</t>
  </si>
  <si>
    <t>Total number of males</t>
  </si>
  <si>
    <t>401-1</t>
  </si>
  <si>
    <t>Number of full time employees</t>
  </si>
  <si>
    <t>Number of part time employees</t>
  </si>
  <si>
    <t>Number of temporary employees</t>
  </si>
  <si>
    <t>Total number of employees</t>
  </si>
  <si>
    <t>Total number full + part time permanent employees</t>
  </si>
  <si>
    <t>EMPLOYEE TURNOVER BY GENDER, BY AGE GROUP AND REGION</t>
  </si>
  <si>
    <t>Total Number</t>
  </si>
  <si>
    <t>Rate (% of total employees)</t>
  </si>
  <si>
    <t>Employee turnover by gender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</si>
  <si>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</si>
  <si>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>Female</t>
  </si>
  <si>
    <t xml:space="preserve">Male </t>
  </si>
  <si>
    <t>Employee turnover by age group</t>
  </si>
  <si>
    <t>Under 30 years old</t>
  </si>
  <si>
    <t>-</t>
  </si>
  <si>
    <t>30-50 years old</t>
  </si>
  <si>
    <t>Over 50 years old</t>
  </si>
  <si>
    <t>Employee turnover by region</t>
  </si>
  <si>
    <t>Australia</t>
  </si>
  <si>
    <t>NEW STARTERS BY GENDER, BY AGE GROUP AND REGION</t>
  </si>
  <si>
    <t>FY 22 performance</t>
  </si>
  <si>
    <t>New employees by gender</t>
  </si>
  <si>
    <t>Female new starters</t>
  </si>
  <si>
    <t>Male new starters</t>
  </si>
  <si>
    <t>New employees by age</t>
  </si>
  <si>
    <t>New employees by region</t>
  </si>
  <si>
    <t>PERCENTAGE OF INDIVDUALS WITHIN ABACUS' GOVERNANCE BODIES BY GENDER</t>
  </si>
  <si>
    <t>Number of females</t>
  </si>
  <si>
    <t>Percentage of total body (%)</t>
  </si>
  <si>
    <t>405-1</t>
  </si>
  <si>
    <t>Board of Directors</t>
  </si>
  <si>
    <t>Audit and Risk Committee</t>
  </si>
  <si>
    <t xml:space="preserve">People Performance Committee </t>
  </si>
  <si>
    <t>Work Health Safety and Sustainability Committee</t>
  </si>
  <si>
    <t>PERCENTAGE OF INDIVDUALS WITHIN ABACUS' GOVERNANCE BODIES BY AGE GROUP</t>
  </si>
  <si>
    <t>Board</t>
  </si>
  <si>
    <t>Total number</t>
  </si>
  <si>
    <t>Abacus Female salaries as a ratio of male salaries</t>
  </si>
  <si>
    <t>All</t>
  </si>
  <si>
    <t>Operational</t>
  </si>
  <si>
    <t>Support</t>
  </si>
  <si>
    <t>EMPLOYEE CATEGORY</t>
  </si>
  <si>
    <t>Ratio of female salary to male salary</t>
  </si>
  <si>
    <t>% of female salary to male salary</t>
  </si>
  <si>
    <t>405-2</t>
  </si>
  <si>
    <r>
      <t>KMP</t>
    </r>
    <r>
      <rPr>
        <vertAlign val="superscript"/>
        <sz val="11"/>
        <color theme="1"/>
        <rFont val="Brandon Grotesque Medium"/>
        <family val="2"/>
      </rPr>
      <t>1</t>
    </r>
  </si>
  <si>
    <t>N/A</t>
  </si>
  <si>
    <t>Other Executives and General Managers</t>
  </si>
  <si>
    <t>Senior Management</t>
  </si>
  <si>
    <t>Other Management</t>
  </si>
  <si>
    <t>n/a</t>
  </si>
  <si>
    <r>
      <t>Professional &amp; Technical</t>
    </r>
    <r>
      <rPr>
        <vertAlign val="superscript"/>
        <sz val="11"/>
        <color rgb="FF000000"/>
        <rFont val="Brandon Grotesque Medium"/>
        <family val="2"/>
      </rPr>
      <t>2</t>
    </r>
  </si>
  <si>
    <r>
      <t>Administration &amp; Operations</t>
    </r>
    <r>
      <rPr>
        <vertAlign val="superscript"/>
        <sz val="11"/>
        <color rgb="FF000000"/>
        <rFont val="Brandon Grotesque Medium"/>
        <family val="2"/>
      </rPr>
      <t>2</t>
    </r>
  </si>
  <si>
    <t>Total</t>
  </si>
  <si>
    <r>
      <rPr>
        <vertAlign val="superscript"/>
        <sz val="9"/>
        <color rgb="FF000000"/>
        <rFont val="Brandon Grotesque Light"/>
        <family val="2"/>
      </rPr>
      <t>1</t>
    </r>
    <r>
      <rPr>
        <sz val="9"/>
        <color rgb="FF000000"/>
        <rFont val="Brandon Grotesque Light"/>
        <family val="2"/>
      </rPr>
      <t xml:space="preserve"> KMP Ratio of female salary to male salary does not include MD</t>
    </r>
  </si>
  <si>
    <r>
      <rPr>
        <vertAlign val="superscript"/>
        <sz val="9"/>
        <color theme="1"/>
        <rFont val="Brandon Grotesque Light"/>
        <family val="2"/>
      </rPr>
      <t>2</t>
    </r>
    <r>
      <rPr>
        <sz val="9"/>
        <color theme="1"/>
        <rFont val="Brandon Grotesque Light"/>
        <family val="2"/>
      </rPr>
      <t>Combined 'Professional &amp; Technical' and 'Administration &amp; Operations' categories</t>
    </r>
  </si>
  <si>
    <t>WORK RELATED INJURIES FOR ALL EMPLOYEES</t>
  </si>
  <si>
    <t>Number of safety and environmental training hours completed</t>
  </si>
  <si>
    <t>Number of fatalities as a result of a work-related injury</t>
  </si>
  <si>
    <t>Rate of fatalities as a result of a work-related injury*</t>
  </si>
  <si>
    <t>Number of high consequence work related injuries (excluding fatalities)</t>
  </si>
  <si>
    <t>Number of recordable work-related injuries</t>
  </si>
  <si>
    <t>Rate of recordable work-related injuries*</t>
  </si>
  <si>
    <t>Number of ﬁrst aid incidents</t>
  </si>
  <si>
    <t>Number of medically treated incidents</t>
  </si>
  <si>
    <t>Number of lost-time incidents</t>
  </si>
  <si>
    <t>Total employee hours worked</t>
  </si>
  <si>
    <t>Standard employee hours worked</t>
  </si>
  <si>
    <t xml:space="preserve">All data relates to employees in Abacus controlled premises by the WHS system                                             
 *Frequency rates are calculated per 1,000,000 work hours </t>
  </si>
  <si>
    <t>WORK RELATED INJURIES FOR ALL CONTRACTORS</t>
  </si>
  <si>
    <t xml:space="preserve">*Frequency rates are calculated per 1,000,000 work hours </t>
  </si>
  <si>
    <t>GRI content index</t>
  </si>
  <si>
    <t xml:space="preserve">STATEMENT OF USE
</t>
  </si>
  <si>
    <t>Abacus Group has reported the information cited in this GRI content index for the period 1 July 2023 to 30 June 2024 with reference to the GRI Standards.</t>
  </si>
  <si>
    <t>GRI 1 USED</t>
  </si>
  <si>
    <t>GRI 1: Foundation 2021</t>
  </si>
  <si>
    <t xml:space="preserve">GRI STANDARD </t>
  </si>
  <si>
    <t xml:space="preserve">DISCLOSURE </t>
  </si>
  <si>
    <t xml:space="preserve">LOCATION FY24 </t>
  </si>
  <si>
    <t xml:space="preserve">GRI 2: General Disclosures 2021
</t>
  </si>
  <si>
    <t>2-1 Organisational details</t>
  </si>
  <si>
    <t>p.8</t>
  </si>
  <si>
    <t>2-2 Entities included in the organisation’s sustainability reporting</t>
  </si>
  <si>
    <t>2-3 Reporting period, frequency and contact point</t>
  </si>
  <si>
    <t>p.8, p.40</t>
  </si>
  <si>
    <t>2-4 Restatements of information</t>
  </si>
  <si>
    <t>2-6 Activities, value chain and other business relationships</t>
  </si>
  <si>
    <t>p.8,36-38
Abacus Group and Abacus Storage King Joint Modern Slavery Statement</t>
  </si>
  <si>
    <t>2-7 Employees</t>
  </si>
  <si>
    <t>See databook</t>
  </si>
  <si>
    <t>2-9 Governance structure and composition</t>
  </si>
  <si>
    <t>p34-35</t>
  </si>
  <si>
    <t>2-10 Nomination and selection of the highest governance body</t>
  </si>
  <si>
    <t>2-11 Chair of the highest governance body</t>
  </si>
  <si>
    <t>Abacus Group Corporate Governance Statement</t>
  </si>
  <si>
    <t>2-12 Role of the highest governance body in overseeing the management of impacts</t>
  </si>
  <si>
    <t>2-13 Delegation of responsibility for managing impacts</t>
  </si>
  <si>
    <t>p.34-35</t>
  </si>
  <si>
    <t>2-14 Role of the highest governance body in sustainability reporting</t>
  </si>
  <si>
    <t>2-15 Conflicts of interest</t>
  </si>
  <si>
    <t>Abacus Group Conflicts of Interest and Related Party Policy</t>
  </si>
  <si>
    <t>2-18 Evaluation of the performance of the highest governance body</t>
  </si>
  <si>
    <t>2-19 Remuneration policies</t>
  </si>
  <si>
    <t>Abacus Group Annual Financial Report - Remuneration Report</t>
  </si>
  <si>
    <t>2-20 Process to determine remuneration</t>
  </si>
  <si>
    <t>2-23 Policy commitments</t>
  </si>
  <si>
    <t>Abacus Group and Abacus Storage King Joint Modern Slavery Statement
Abacus Group Policies</t>
  </si>
  <si>
    <t>2-24 Embedding policy commitments</t>
  </si>
  <si>
    <t>P34-38
Abacus Group and Abacus Storage King Joint Modern Slavery Statement</t>
  </si>
  <si>
    <t>2-25 Processes to remediate negative impacts</t>
  </si>
  <si>
    <t>Abacus Group and Abacus Storage King Joint Modern Slavery Statement</t>
  </si>
  <si>
    <t>2-26 Mechanisms for seeking advice and raising concerns</t>
  </si>
  <si>
    <t>Abacus Group and Abacus Storage King Joint Modern Slavery Statement
Abacus Storage King Whistleblower Policy</t>
  </si>
  <si>
    <t>2-27 Compliance with laws and regulations</t>
  </si>
  <si>
    <t>p.38</t>
  </si>
  <si>
    <t>2-29 Approach to stakeholder engagement</t>
  </si>
  <si>
    <t xml:space="preserve">p.15
Continuous Disclosure and Securityholder Communications Policy
Abacus Group Corporate Governance Statement
</t>
  </si>
  <si>
    <t xml:space="preserve">GRI 3: Material Topics 2021
</t>
  </si>
  <si>
    <t>3-1 Process to determine material topics</t>
  </si>
  <si>
    <t>p12-13</t>
  </si>
  <si>
    <t>3-2 List of material topics</t>
  </si>
  <si>
    <t xml:space="preserve">p.13
</t>
  </si>
  <si>
    <t>3-3 Management of material topics</t>
  </si>
  <si>
    <t>p.12-13</t>
  </si>
  <si>
    <t>GRI 302: Energy 2016</t>
  </si>
  <si>
    <t>302-1 Energy consumption within the organization</t>
  </si>
  <si>
    <t>302-3 Energy intensity</t>
  </si>
  <si>
    <t>GRI 305: Emissions 2016</t>
  </si>
  <si>
    <t>305-1 Direct (Scope 1) GHG emissions</t>
  </si>
  <si>
    <t>305-2 Energy indirect (Scope 2) GHG emissions</t>
  </si>
  <si>
    <t>305-3 Other indirect (Scope 3) GHG emissions</t>
  </si>
  <si>
    <t>305-4 GHG emissions intensity</t>
  </si>
  <si>
    <t>305-5 Reduction of GHG emissions</t>
  </si>
  <si>
    <t>GRI 401: Employment 2016</t>
  </si>
  <si>
    <t>401-1 New employee hires and employee turnover</t>
  </si>
  <si>
    <t>GRI 403: Occupational Health and Safety 2018</t>
  </si>
  <si>
    <t>403-1 Occupational health and safety management system</t>
  </si>
  <si>
    <t>p.26</t>
  </si>
  <si>
    <t>403-9 Work-related injuries</t>
  </si>
  <si>
    <t>GRI 405: Diversity and Equal Opportunity 2016</t>
  </si>
  <si>
    <t>405-1 Diversity of governance bodies and employees</t>
  </si>
  <si>
    <t>p.35
See databook</t>
  </si>
  <si>
    <t>405-2 Ratio of basic salary and remuneration of women to men</t>
  </si>
  <si>
    <t>GRI 408: Child Labour 2016</t>
  </si>
  <si>
    <t>408-1 Operations and suppliers at significant risk for incidents of child labour</t>
  </si>
  <si>
    <t>GRI 409: Forced or Compulsory Labour 2016</t>
  </si>
  <si>
    <t>409-1 Operations and suppliers at significant risk for incidents of forced or compulsory labour</t>
  </si>
  <si>
    <t>Note: page numbers refer to location in the FY24 Sustainability Report, other documents can be found on our Governance page at:</t>
  </si>
  <si>
    <t>https://abacusgroup.com.au/about-abacus/governance/</t>
  </si>
  <si>
    <t>ESG databook as at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</si>
</sst>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54">
    <font>
      <sz val="11"/>
      <color theme="1"/>
      <name val="Calibri"/>
      <scheme val="minor"/>
    </font>
    <font>
      <sz val="11"/>
      <color theme="1"/>
      <name val="Calibri"/>
    </font>
    <font>
      <sz val="11"/>
      <color rgb="FFF2F2F2"/>
      <name val="Brandon Grotesque Regular"/>
    </font>
    <font>
      <sz val="11"/>
      <color theme="1"/>
      <name val="Brandon Grotesque Medium"/>
    </font>
    <font>
      <sz val="11"/>
      <name val="Calibri"/>
    </font>
    <font>
      <sz val="11"/>
      <color theme="1"/>
      <name val="Arial"/>
    </font>
    <font>
      <sz val="11"/>
      <color rgb="FF747474"/>
      <name val="Calibri"/>
    </font>
    <font>
      <sz val="9"/>
      <color theme="1"/>
      <name val="Open Sans"/>
    </font>
    <font>
      <sz val="11"/>
      <color theme="0"/>
      <name val="Brandon Grotesque Medium"/>
    </font>
    <font>
      <sz val="11"/>
      <color rgb="FF0A4E3F"/>
      <name val="Brandon Grotesque Medium"/>
    </font>
    <font>
      <b/>
      <sz val="11"/>
      <color rgb="FFFFFFFF"/>
      <name val="Brandon Grotesque Medium"/>
    </font>
    <font>
      <b/>
      <sz val="11"/>
      <color theme="0"/>
      <name val="Brandon Grotesque Medium"/>
    </font>
    <font>
      <sz val="11"/>
      <color rgb="FF000000"/>
      <name val="Brandon Grotesque Medium"/>
    </font>
    <font>
      <b/>
      <sz val="11"/>
      <color rgb="FF0A4E3F"/>
      <name val="Brandon Grotesque Medium"/>
    </font>
    <font>
      <b/>
      <sz val="11"/>
      <color rgb="FF000000"/>
      <name val="Brandon Grotesque Medium"/>
    </font>
    <font>
      <sz val="11"/>
      <color rgb="FFFFFFFF"/>
      <name val="Brandon Grotesque Medium"/>
    </font>
    <font>
      <b/>
      <sz val="11"/>
      <color theme="1"/>
      <name val="Brandon Grotesque Medium"/>
    </font>
    <font>
      <sz val="9"/>
      <color theme="1"/>
      <name val="Verdana"/>
    </font>
    <font>
      <sz val="12"/>
      <color theme="1"/>
      <name val="Brandon Grotesque Medium"/>
    </font>
    <font>
      <sz val="12"/>
      <color rgb="FF000000"/>
      <name val="Brandon Grotesque Medium"/>
    </font>
    <font>
      <sz val="9"/>
      <color rgb="FF000000"/>
      <name val="Brandon Grotesque Medium"/>
    </font>
    <font>
      <sz val="9"/>
      <color rgb="FFDA291C"/>
      <name val="Brandon Grotesque Medium"/>
    </font>
    <font>
      <sz val="9"/>
      <color theme="1"/>
      <name val="Brandon Grotesque Medium"/>
    </font>
    <font>
      <sz val="11"/>
      <color theme="1"/>
      <name val="Open Sans"/>
    </font>
    <font>
      <sz val="11"/>
      <color rgb="FFFFFFFF"/>
      <name val="Open Sans"/>
    </font>
    <font>
      <sz val="11"/>
      <color theme="0"/>
      <name val="Open Sans"/>
    </font>
    <font>
      <sz val="10"/>
      <color rgb="FF747474"/>
      <name val="Brandon Grotesque Regular"/>
    </font>
    <font>
      <sz val="11"/>
      <color theme="1"/>
      <name val="Brandon Grotesque Light"/>
    </font>
    <font>
      <sz val="11"/>
      <color rgb="FF02231D"/>
      <name val="Brandon Grotesque Medium"/>
    </font>
    <font>
      <sz val="12"/>
      <color theme="1"/>
      <name val="Calibri"/>
    </font>
    <font>
      <sz val="12"/>
      <color rgb="FF223E38"/>
      <name val="Calibri"/>
    </font>
    <font>
      <sz val="11"/>
      <color rgb="FFF2F2F2"/>
      <name val="Brandon Grotesque Medium"/>
    </font>
    <font>
      <b/>
      <sz val="20"/>
      <color rgb="FF002855"/>
      <name val="Arial"/>
    </font>
    <font>
      <sz val="11"/>
      <color theme="1"/>
      <name val="Brandon Grotesque Regular"/>
    </font>
    <font>
      <sz val="11"/>
      <color rgb="FF000000"/>
      <name val="Brandon Grotesque Regular"/>
    </font>
    <font>
      <u/>
      <sz val="11"/>
      <color theme="10"/>
      <name val="Brandon Grotesque Regular"/>
    </font>
    <font>
      <sz val="11"/>
      <color theme="1"/>
      <name val="Brandon Grotesque Light"/>
      <family val="2"/>
    </font>
    <font>
      <u/>
      <sz val="11"/>
      <color theme="10"/>
      <name val="Brandon Grotesque Light"/>
      <family val="2"/>
    </font>
    <font>
      <sz val="11"/>
      <color theme="1"/>
      <name val="Brandon Grotesque Medium"/>
      <family val="2"/>
    </font>
    <font>
      <sz val="11"/>
      <name val="Brandon Grotesque Medium"/>
      <family val="2"/>
    </font>
    <font>
      <sz val="11"/>
      <color rgb="FFF2F2F2"/>
      <name val="Brandon Grotesque Medium"/>
      <family val="2"/>
    </font>
    <font>
      <sz val="10"/>
      <name val="Brandon Grotesque Medium"/>
      <family val="2"/>
    </font>
    <font>
      <sz val="9"/>
      <color theme="1"/>
      <name val="Brandon Grotesque Light"/>
      <family val="2"/>
    </font>
    <font>
      <sz val="9"/>
      <color rgb="FF000000"/>
      <name val="Brandon Grotesque Light"/>
      <family val="2"/>
    </font>
    <font>
      <sz val="9"/>
      <color rgb="FFFF0000"/>
      <name val="Brandon Grotesque Light"/>
      <family val="2"/>
    </font>
    <font>
      <vertAlign val="superscript"/>
      <sz val="11"/>
      <color theme="1"/>
      <name val="Brandon Grotesque Medium"/>
      <family val="2"/>
    </font>
    <font>
      <vertAlign val="subscript"/>
      <sz val="11"/>
      <color theme="1"/>
      <name val="Brandon Grotesque Medium"/>
      <family val="2"/>
    </font>
    <font>
      <vertAlign val="superscript"/>
      <sz val="10"/>
      <name val="Brandon Grotesque Medium"/>
      <family val="2"/>
    </font>
    <font>
      <sz val="9"/>
      <name val="Brandon Grotesque Light"/>
      <family val="2"/>
    </font>
    <font>
      <sz val="20"/>
      <color theme="1"/>
      <name val="Brandon Grotesque Medium"/>
      <family val="2"/>
    </font>
    <font>
      <vertAlign val="superscript"/>
      <sz val="9"/>
      <color rgb="FF000000"/>
      <name val="Brandon Grotesque Light"/>
      <family val="2"/>
    </font>
    <font>
      <vertAlign val="superscript"/>
      <sz val="11"/>
      <color rgb="FF000000"/>
      <name val="Brandon Grotesque Medium"/>
      <family val="2"/>
    </font>
    <font>
      <sz val="11"/>
      <color rgb="FF000000"/>
      <name val="Brandon Grotesque Medium"/>
      <family val="2"/>
    </font>
    <font>
      <vertAlign val="superscript"/>
      <sz val="9"/>
      <color theme="1"/>
      <name val="Brandon Grotesque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A4E3F"/>
        <bgColor rgb="FF0A4E3F"/>
      </patternFill>
    </fill>
    <fill>
      <patternFill patternType="solid">
        <fgColor rgb="FFF2F2F2"/>
        <bgColor rgb="FFF2F2F2"/>
      </patternFill>
    </fill>
    <fill>
      <patternFill patternType="solid">
        <fgColor rgb="FFE7E7E7"/>
        <bgColor rgb="FFE7E7E7"/>
      </patternFill>
    </fill>
    <fill>
      <patternFill patternType="solid">
        <fgColor rgb="FFE7E6E6"/>
        <bgColor rgb="FFE7E6E6"/>
      </patternFill>
    </fill>
    <fill>
      <patternFill patternType="solid">
        <fgColor rgb="FFADADAD"/>
        <bgColor rgb="FFADADAD"/>
      </patternFill>
    </fill>
    <fill>
      <patternFill patternType="solid">
        <fgColor rgb="FF747474"/>
        <bgColor rgb="FF74747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</fills>
  <borders count="34">
    <border>
      <left/>
      <right/>
      <top/>
      <bottom/>
      <diagonal/>
    </border>
    <border>
      <left style="thin">
        <color rgb="FF3B7165"/>
      </left>
      <right style="thin">
        <color rgb="FF3B7165"/>
      </right>
      <top style="thin">
        <color rgb="FF3B7165"/>
      </top>
      <bottom style="thin">
        <color rgb="FF3B7165"/>
      </bottom>
      <diagonal/>
    </border>
    <border>
      <left style="thin">
        <color rgb="FF3B7165"/>
      </left>
      <right style="thin">
        <color rgb="FF3B7165"/>
      </right>
      <top style="thin">
        <color rgb="FF3B7165"/>
      </top>
      <bottom/>
      <diagonal/>
    </border>
    <border>
      <left style="thin">
        <color rgb="FF3B7165"/>
      </left>
      <right/>
      <top style="thin">
        <color rgb="FF3B7165"/>
      </top>
      <bottom style="thin">
        <color rgb="FF3B7165"/>
      </bottom>
      <diagonal/>
    </border>
    <border>
      <left/>
      <right/>
      <top style="thin">
        <color rgb="FF3B7165"/>
      </top>
      <bottom style="thin">
        <color rgb="FF3B7165"/>
      </bottom>
      <diagonal/>
    </border>
    <border>
      <left/>
      <right style="thin">
        <color rgb="FF3B7165"/>
      </right>
      <top style="thin">
        <color rgb="FF3B7165"/>
      </top>
      <bottom style="thin">
        <color rgb="FF3B7165"/>
      </bottom>
      <diagonal/>
    </border>
    <border>
      <left style="thin">
        <color rgb="FF3B7165"/>
      </left>
      <right style="thin">
        <color rgb="FF3B7165"/>
      </right>
      <top/>
      <bottom style="thin">
        <color rgb="FF3B7165"/>
      </bottom>
      <diagonal/>
    </border>
    <border>
      <left/>
      <right/>
      <top/>
      <bottom/>
      <diagonal/>
    </border>
    <border>
      <left style="thin">
        <color rgb="FF3B7165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3B7165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3B7165"/>
      </left>
      <right/>
      <top style="thin">
        <color rgb="FF000000"/>
      </top>
      <bottom style="thin">
        <color rgb="FF3B7165"/>
      </bottom>
      <diagonal/>
    </border>
    <border>
      <left/>
      <right/>
      <top style="thin">
        <color rgb="FF000000"/>
      </top>
      <bottom style="thin">
        <color rgb="FF3B7165"/>
      </bottom>
      <diagonal/>
    </border>
    <border>
      <left/>
      <right style="thin">
        <color rgb="FF000000"/>
      </right>
      <top style="thin">
        <color rgb="FF000000"/>
      </top>
      <bottom style="thin">
        <color rgb="FF3B7165"/>
      </bottom>
      <diagonal/>
    </border>
    <border>
      <left/>
      <right style="thin">
        <color rgb="FF000000"/>
      </right>
      <top style="thin">
        <color rgb="FF3B7165"/>
      </top>
      <bottom style="thin">
        <color rgb="FF3B716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center" vertical="center" wrapText="1" readingOrder="1"/>
    </xf>
    <xf numFmtId="0" fontId="12" fillId="2" borderId="13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 readingOrder="1"/>
    </xf>
    <xf numFmtId="9" fontId="12" fillId="2" borderId="12" xfId="0" applyNumberFormat="1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9" fontId="3" fillId="2" borderId="12" xfId="0" applyNumberFormat="1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2" xfId="0" applyFont="1" applyFill="1" applyBorder="1" applyAlignment="1">
      <alignment horizontal="center" vertical="center" readingOrder="1"/>
    </xf>
    <xf numFmtId="0" fontId="3" fillId="2" borderId="12" xfId="0" applyFont="1" applyFill="1" applyBorder="1" applyAlignment="1">
      <alignment horizontal="center" vertical="center" readingOrder="1"/>
    </xf>
    <xf numFmtId="9" fontId="3" fillId="2" borderId="12" xfId="0" applyNumberFormat="1" applyFont="1" applyFill="1" applyBorder="1" applyAlignment="1">
      <alignment horizontal="center" vertical="center" readingOrder="1"/>
    </xf>
    <xf numFmtId="9" fontId="12" fillId="2" borderId="12" xfId="0" applyNumberFormat="1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9" fontId="3" fillId="2" borderId="12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wrapText="1" readingOrder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 readingOrder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 readingOrder="1"/>
    </xf>
    <xf numFmtId="16" fontId="3" fillId="2" borderId="12" xfId="0" applyNumberFormat="1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2" fontId="3" fillId="2" borderId="12" xfId="0" applyNumberFormat="1" applyFont="1" applyFill="1" applyBorder="1" applyAlignment="1">
      <alignment horizontal="center" vertical="center" wrapText="1" readingOrder="1"/>
    </xf>
    <xf numFmtId="2" fontId="12" fillId="2" borderId="12" xfId="0" applyNumberFormat="1" applyFont="1" applyFill="1" applyBorder="1" applyAlignment="1">
      <alignment horizontal="center" vertical="center" wrapText="1" readingOrder="1"/>
    </xf>
    <xf numFmtId="2" fontId="12" fillId="2" borderId="12" xfId="0" applyNumberFormat="1" applyFont="1" applyFill="1" applyBorder="1" applyAlignment="1">
      <alignment horizontal="center" vertical="center" readingOrder="1"/>
    </xf>
    <xf numFmtId="0" fontId="33" fillId="2" borderId="26" xfId="0" applyFont="1" applyFill="1" applyBorder="1" applyAlignment="1">
      <alignment vertical="top"/>
    </xf>
    <xf numFmtId="0" fontId="33" fillId="2" borderId="26" xfId="0" applyFont="1" applyFill="1" applyBorder="1" applyAlignment="1">
      <alignment vertical="top" wrapText="1"/>
    </xf>
    <xf numFmtId="0" fontId="33" fillId="2" borderId="26" xfId="0" applyFont="1" applyFill="1" applyBorder="1" applyAlignment="1">
      <alignment wrapText="1"/>
    </xf>
    <xf numFmtId="0" fontId="34" fillId="2" borderId="26" xfId="0" applyFont="1" applyFill="1" applyBorder="1" applyAlignment="1">
      <alignment vertical="top" wrapText="1"/>
    </xf>
    <xf numFmtId="0" fontId="34" fillId="2" borderId="32" xfId="0" applyFont="1" applyFill="1" applyBorder="1" applyAlignment="1">
      <alignment vertical="top"/>
    </xf>
    <xf numFmtId="0" fontId="33" fillId="2" borderId="32" xfId="0" applyFont="1" applyFill="1" applyBorder="1" applyAlignment="1">
      <alignment vertical="top" wrapText="1"/>
    </xf>
    <xf numFmtId="0" fontId="5" fillId="0" borderId="0" xfId="0" applyFon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3" fillId="2" borderId="7" xfId="0" applyFont="1" applyFill="1" applyBorder="1"/>
    <xf numFmtId="0" fontId="8" fillId="3" borderId="7" xfId="0" applyFont="1" applyFill="1" applyBorder="1"/>
    <xf numFmtId="0" fontId="9" fillId="2" borderId="7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 readingOrder="1"/>
    </xf>
    <xf numFmtId="0" fontId="12" fillId="0" borderId="12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center" wrapText="1" readingOrder="1"/>
    </xf>
    <xf numFmtId="0" fontId="12" fillId="5" borderId="1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 readingOrder="1"/>
    </xf>
    <xf numFmtId="0" fontId="3" fillId="5" borderId="7" xfId="0" applyFont="1" applyFill="1" applyBorder="1" applyAlignment="1">
      <alignment horizontal="left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left" vertical="center" wrapText="1" readingOrder="1"/>
    </xf>
    <xf numFmtId="0" fontId="14" fillId="2" borderId="7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left" vertical="center"/>
    </xf>
    <xf numFmtId="9" fontId="12" fillId="2" borderId="7" xfId="0" applyNumberFormat="1" applyFont="1" applyFill="1" applyBorder="1" applyAlignment="1">
      <alignment horizontal="left" vertical="center" wrapText="1" readingOrder="1"/>
    </xf>
    <xf numFmtId="0" fontId="16" fillId="2" borderId="7" xfId="0" applyFont="1" applyFill="1" applyBorder="1"/>
    <xf numFmtId="0" fontId="3" fillId="2" borderId="24" xfId="0" applyFont="1" applyFill="1" applyBorder="1" applyAlignment="1">
      <alignment horizontal="left" vertical="center" wrapText="1" readingOrder="1"/>
    </xf>
    <xf numFmtId="0" fontId="15" fillId="2" borderId="7" xfId="0" applyFont="1" applyFill="1" applyBorder="1" applyAlignment="1">
      <alignment horizontal="center" vertical="center" wrapText="1" readingOrder="1"/>
    </xf>
    <xf numFmtId="0" fontId="17" fillId="2" borderId="7" xfId="0" applyFont="1" applyFill="1" applyBorder="1"/>
    <xf numFmtId="0" fontId="18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 readingOrder="1"/>
    </xf>
    <xf numFmtId="0" fontId="20" fillId="2" borderId="7" xfId="0" applyFont="1" applyFill="1" applyBorder="1" applyAlignment="1">
      <alignment horizontal="left" vertical="center" wrapText="1" readingOrder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 readingOrder="1"/>
    </xf>
    <xf numFmtId="0" fontId="22" fillId="2" borderId="7" xfId="0" applyFont="1" applyFill="1" applyBorder="1" applyAlignment="1">
      <alignment horizontal="left" vertical="center"/>
    </xf>
    <xf numFmtId="0" fontId="23" fillId="2" borderId="7" xfId="0" applyFont="1" applyFill="1" applyBorder="1"/>
    <xf numFmtId="0" fontId="15" fillId="3" borderId="23" xfId="0" applyFont="1" applyFill="1" applyBorder="1" applyAlignment="1">
      <alignment horizontal="center" vertical="center" wrapText="1" readingOrder="1"/>
    </xf>
    <xf numFmtId="0" fontId="15" fillId="2" borderId="7" xfId="0" applyFont="1" applyFill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6" fillId="2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2" borderId="7" xfId="0" applyFont="1" applyFill="1" applyBorder="1"/>
    <xf numFmtId="0" fontId="32" fillId="2" borderId="7" xfId="0" applyFont="1" applyFill="1" applyBorder="1" applyAlignment="1">
      <alignment horizontal="left" vertical="center"/>
    </xf>
    <xf numFmtId="0" fontId="31" fillId="3" borderId="24" xfId="0" applyFont="1" applyFill="1" applyBorder="1" applyAlignment="1">
      <alignment vertical="center"/>
    </xf>
    <xf numFmtId="0" fontId="31" fillId="3" borderId="25" xfId="0" applyFont="1" applyFill="1" applyBorder="1" applyAlignment="1">
      <alignment vertical="center"/>
    </xf>
    <xf numFmtId="0" fontId="33" fillId="2" borderId="10" xfId="0" applyFont="1" applyFill="1" applyBorder="1" applyAlignment="1">
      <alignment vertical="top" wrapText="1"/>
    </xf>
    <xf numFmtId="0" fontId="34" fillId="2" borderId="10" xfId="0" applyFont="1" applyFill="1" applyBorder="1" applyAlignment="1">
      <alignment vertical="top" wrapText="1"/>
    </xf>
    <xf numFmtId="0" fontId="33" fillId="2" borderId="7" xfId="0" applyFont="1" applyFill="1" applyBorder="1"/>
    <xf numFmtId="0" fontId="35" fillId="2" borderId="7" xfId="0" applyFont="1" applyFill="1" applyBorder="1"/>
    <xf numFmtId="0" fontId="36" fillId="2" borderId="7" xfId="0" applyFont="1" applyFill="1" applyBorder="1"/>
    <xf numFmtId="0" fontId="37" fillId="2" borderId="7" xfId="0" applyFont="1" applyFill="1" applyBorder="1"/>
    <xf numFmtId="0" fontId="40" fillId="3" borderId="1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/>
    </xf>
    <xf numFmtId="0" fontId="1" fillId="9" borderId="7" xfId="0" applyFont="1" applyFill="1" applyBorder="1"/>
    <xf numFmtId="0" fontId="0" fillId="10" borderId="0" xfId="0" applyFill="1"/>
    <xf numFmtId="0" fontId="1" fillId="10" borderId="0" xfId="0" applyFont="1" applyFill="1" applyAlignment="1">
      <alignment horizontal="center"/>
    </xf>
    <xf numFmtId="0" fontId="6" fillId="10" borderId="0" xfId="0" applyFont="1" applyFill="1"/>
    <xf numFmtId="0" fontId="42" fillId="2" borderId="7" xfId="0" applyFont="1" applyFill="1" applyBorder="1"/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readingOrder="1"/>
    </xf>
    <xf numFmtId="0" fontId="43" fillId="2" borderId="7" xfId="0" applyFont="1" applyFill="1" applyBorder="1" applyAlignment="1">
      <alignment horizontal="left" vertical="center" readingOrder="1"/>
    </xf>
    <xf numFmtId="0" fontId="43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 readingOrder="1"/>
    </xf>
    <xf numFmtId="2" fontId="43" fillId="2" borderId="7" xfId="0" applyNumberFormat="1" applyFont="1" applyFill="1" applyBorder="1" applyAlignment="1">
      <alignment horizontal="left" vertical="center" readingOrder="1"/>
    </xf>
    <xf numFmtId="0" fontId="44" fillId="2" borderId="7" xfId="0" applyFont="1" applyFill="1" applyBorder="1"/>
    <xf numFmtId="2" fontId="42" fillId="2" borderId="7" xfId="0" applyNumberFormat="1" applyFont="1" applyFill="1" applyBorder="1"/>
    <xf numFmtId="0" fontId="38" fillId="0" borderId="1" xfId="0" applyFont="1" applyBorder="1"/>
    <xf numFmtId="3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6" xfId="0" applyFont="1" applyBorder="1"/>
    <xf numFmtId="3" fontId="38" fillId="0" borderId="6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3" fontId="38" fillId="0" borderId="1" xfId="0" applyNumberFormat="1" applyFont="1" applyBorder="1" applyAlignment="1">
      <alignment horizontal="center" vertical="center"/>
    </xf>
    <xf numFmtId="164" fontId="39" fillId="4" borderId="11" xfId="0" applyNumberFormat="1" applyFont="1" applyFill="1" applyBorder="1" applyAlignment="1">
      <alignment horizontal="left" vertical="center"/>
    </xf>
    <xf numFmtId="164" fontId="39" fillId="0" borderId="11" xfId="0" applyNumberFormat="1" applyFont="1" applyBorder="1" applyAlignment="1">
      <alignment vertical="center"/>
    </xf>
    <xf numFmtId="164" fontId="39" fillId="4" borderId="11" xfId="0" applyNumberFormat="1" applyFont="1" applyFill="1" applyBorder="1" applyAlignment="1">
      <alignment vertical="center"/>
    </xf>
    <xf numFmtId="0" fontId="39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3" fontId="39" fillId="4" borderId="12" xfId="0" applyNumberFormat="1" applyFont="1" applyFill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 wrapText="1" readingOrder="1"/>
    </xf>
    <xf numFmtId="0" fontId="52" fillId="2" borderId="12" xfId="0" applyFont="1" applyFill="1" applyBorder="1" applyAlignment="1">
      <alignment horizontal="left" vertical="center" readingOrder="1"/>
    </xf>
    <xf numFmtId="0" fontId="7" fillId="9" borderId="7" xfId="0" applyFont="1" applyFill="1" applyBorder="1"/>
    <xf numFmtId="0" fontId="7" fillId="10" borderId="0" xfId="0" applyFont="1" applyFill="1"/>
    <xf numFmtId="0" fontId="7" fillId="11" borderId="7" xfId="0" applyFont="1" applyFill="1" applyBorder="1"/>
    <xf numFmtId="0" fontId="3" fillId="9" borderId="7" xfId="0" applyFont="1" applyFill="1" applyBorder="1"/>
    <xf numFmtId="0" fontId="3" fillId="10" borderId="0" xfId="0" applyFont="1" applyFill="1"/>
    <xf numFmtId="0" fontId="9" fillId="9" borderId="7" xfId="0" applyFont="1" applyFill="1" applyBorder="1"/>
    <xf numFmtId="0" fontId="9" fillId="10" borderId="0" xfId="0" applyFont="1" applyFill="1"/>
    <xf numFmtId="0" fontId="3" fillId="9" borderId="7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16" fillId="9" borderId="7" xfId="0" applyFont="1" applyFill="1" applyBorder="1"/>
    <xf numFmtId="0" fontId="16" fillId="10" borderId="0" xfId="0" applyFont="1" applyFill="1"/>
    <xf numFmtId="0" fontId="17" fillId="9" borderId="7" xfId="0" applyFont="1" applyFill="1" applyBorder="1"/>
    <xf numFmtId="0" fontId="17" fillId="10" borderId="0" xfId="0" applyFont="1" applyFill="1"/>
    <xf numFmtId="9" fontId="1" fillId="10" borderId="0" xfId="0" applyNumberFormat="1" applyFont="1" applyFill="1"/>
    <xf numFmtId="0" fontId="24" fillId="9" borderId="7" xfId="0" applyFont="1" applyFill="1" applyBorder="1" applyAlignment="1">
      <alignment horizontal="left" vertical="center" wrapText="1" readingOrder="1"/>
    </xf>
    <xf numFmtId="0" fontId="24" fillId="10" borderId="0" xfId="0" applyFont="1" applyFill="1" applyAlignment="1">
      <alignment horizontal="left" vertical="center" wrapText="1" readingOrder="1"/>
    </xf>
    <xf numFmtId="0" fontId="25" fillId="10" borderId="0" xfId="0" applyFont="1" applyFill="1" applyAlignment="1">
      <alignment vertical="center" wrapText="1"/>
    </xf>
    <xf numFmtId="0" fontId="23" fillId="10" borderId="0" xfId="0" applyFont="1" applyFill="1"/>
    <xf numFmtId="0" fontId="23" fillId="9" borderId="7" xfId="0" applyFont="1" applyFill="1" applyBorder="1" applyAlignment="1">
      <alignment horizontal="center" vertical="center" wrapText="1" readingOrder="1"/>
    </xf>
    <xf numFmtId="0" fontId="23" fillId="10" borderId="0" xfId="0" applyFont="1" applyFill="1" applyAlignment="1">
      <alignment horizontal="center" vertical="center" wrapText="1" readingOrder="1"/>
    </xf>
    <xf numFmtId="9" fontId="23" fillId="10" borderId="0" xfId="0" applyNumberFormat="1" applyFont="1" applyFill="1" applyAlignment="1">
      <alignment horizontal="center" vertical="center" wrapText="1" readingOrder="1"/>
    </xf>
    <xf numFmtId="0" fontId="42" fillId="9" borderId="7" xfId="0" applyFont="1" applyFill="1" applyBorder="1"/>
    <xf numFmtId="0" fontId="36" fillId="10" borderId="0" xfId="0" applyFont="1" applyFill="1"/>
    <xf numFmtId="0" fontId="27" fillId="9" borderId="7" xfId="0" applyFont="1" applyFill="1" applyBorder="1"/>
    <xf numFmtId="0" fontId="28" fillId="9" borderId="7" xfId="0" applyFont="1" applyFill="1" applyBorder="1"/>
    <xf numFmtId="0" fontId="28" fillId="10" borderId="0" xfId="0" applyFont="1" applyFill="1"/>
    <xf numFmtId="0" fontId="27" fillId="10" borderId="0" xfId="0" applyFont="1" applyFill="1"/>
    <xf numFmtId="0" fontId="29" fillId="10" borderId="0" xfId="0" applyFont="1" applyFill="1"/>
    <xf numFmtId="0" fontId="30" fillId="10" borderId="0" xfId="0" applyFont="1" applyFill="1"/>
    <xf numFmtId="0" fontId="5" fillId="9" borderId="7" xfId="0" applyFont="1" applyFill="1" applyBorder="1"/>
    <xf numFmtId="0" fontId="33" fillId="9" borderId="7" xfId="0" applyFont="1" applyFill="1" applyBorder="1"/>
    <xf numFmtId="0" fontId="33" fillId="2" borderId="32" xfId="0" applyFont="1" applyFill="1" applyBorder="1"/>
    <xf numFmtId="0" fontId="33" fillId="2" borderId="33" xfId="0" applyFont="1" applyFill="1" applyBorder="1" applyAlignment="1">
      <alignment vertical="top" wrapText="1"/>
    </xf>
    <xf numFmtId="0" fontId="33" fillId="2" borderId="33" xfId="0" applyFont="1" applyFill="1" applyBorder="1"/>
    <xf numFmtId="0" fontId="38" fillId="4" borderId="3" xfId="0" applyFont="1" applyFill="1" applyBorder="1" applyAlignment="1">
      <alignment horizontal="left" vertical="center"/>
    </xf>
    <xf numFmtId="0" fontId="39" fillId="0" borderId="4" xfId="0" applyFont="1" applyBorder="1" applyAlignment="1"/>
    <xf numFmtId="0" fontId="39" fillId="0" borderId="5" xfId="0" applyFont="1" applyBorder="1" applyAlignment="1"/>
    <xf numFmtId="0" fontId="38" fillId="4" borderId="3" xfId="0" applyFont="1" applyFill="1" applyBorder="1" applyAlignment="1">
      <alignment vertical="center"/>
    </xf>
    <xf numFmtId="0" fontId="41" fillId="2" borderId="7" xfId="0" applyFont="1" applyFill="1" applyBorder="1" applyAlignment="1">
      <alignment horizontal="left" vertical="center" wrapText="1"/>
    </xf>
    <xf numFmtId="0" fontId="39" fillId="0" borderId="7" xfId="0" applyFont="1" applyBorder="1" applyAlignment="1"/>
    <xf numFmtId="0" fontId="41" fillId="2" borderId="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31" xfId="0" applyFont="1" applyBorder="1" applyAlignment="1"/>
    <xf numFmtId="0" fontId="3" fillId="2" borderId="15" xfId="0" applyFont="1" applyFill="1" applyBorder="1" applyAlignment="1">
      <alignment horizontal="center" vertical="center" wrapText="1" readingOrder="1"/>
    </xf>
    <xf numFmtId="0" fontId="4" fillId="0" borderId="15" xfId="0" applyFont="1" applyBorder="1" applyAlignment="1"/>
    <xf numFmtId="0" fontId="2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2" fillId="3" borderId="8" xfId="0" applyFont="1" applyFill="1" applyBorder="1" applyAlignment="1">
      <alignment horizontal="left" vertical="center"/>
    </xf>
    <xf numFmtId="0" fontId="4" fillId="0" borderId="7" xfId="0" applyFont="1" applyBorder="1" applyAlignment="1"/>
    <xf numFmtId="0" fontId="3" fillId="6" borderId="30" xfId="0" applyFont="1" applyFill="1" applyBorder="1" applyAlignment="1">
      <alignment horizontal="center" vertical="center" wrapText="1" readingOrder="1"/>
    </xf>
    <xf numFmtId="0" fontId="4" fillId="0" borderId="30" xfId="0" applyFont="1" applyBorder="1" applyAlignment="1"/>
    <xf numFmtId="0" fontId="15" fillId="7" borderId="30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23" fillId="10" borderId="0" xfId="0" applyFont="1" applyFill="1" applyAlignment="1">
      <alignment horizontal="center" vertical="center" wrapText="1" readingOrder="1"/>
    </xf>
    <xf numFmtId="0" fontId="0" fillId="10" borderId="0" xfId="0" applyFill="1" applyAlignment="1"/>
    <xf numFmtId="0" fontId="15" fillId="3" borderId="23" xfId="0" applyFont="1" applyFill="1" applyBorder="1" applyAlignment="1">
      <alignment horizontal="center" vertical="center" wrapText="1" readingOrder="1"/>
    </xf>
    <xf numFmtId="0" fontId="4" fillId="0" borderId="24" xfId="0" applyFont="1" applyBorder="1" applyAlignment="1"/>
    <xf numFmtId="0" fontId="4" fillId="0" borderId="17" xfId="0" applyFont="1" applyBorder="1" applyAlignment="1"/>
    <xf numFmtId="0" fontId="15" fillId="3" borderId="18" xfId="0" applyFont="1" applyFill="1" applyBorder="1" applyAlignment="1">
      <alignment horizontal="center" vertical="center" wrapText="1" readingOrder="1"/>
    </xf>
    <xf numFmtId="0" fontId="4" fillId="0" borderId="25" xfId="0" applyFont="1" applyBorder="1" applyAlignment="1"/>
    <xf numFmtId="0" fontId="9" fillId="2" borderId="7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/>
    <xf numFmtId="0" fontId="48" fillId="0" borderId="0" xfId="0" applyFont="1" applyAlignment="1">
      <alignment vertical="center" wrapText="1"/>
    </xf>
    <xf numFmtId="0" fontId="3" fillId="2" borderId="23" xfId="0" applyFont="1" applyFill="1" applyBorder="1" applyAlignment="1">
      <alignment horizontal="left" vertical="top" wrapText="1" readingOrder="1"/>
    </xf>
    <xf numFmtId="0" fontId="4" fillId="0" borderId="29" xfId="0" applyFont="1" applyBorder="1" applyAlignment="1"/>
    <xf numFmtId="0" fontId="3" fillId="2" borderId="33" xfId="0" applyFont="1" applyFill="1" applyBorder="1" applyAlignment="1">
      <alignment horizontal="left" vertical="top" wrapText="1" readingOrder="1"/>
    </xf>
    <xf numFmtId="0" fontId="4" fillId="0" borderId="33" xfId="0" applyFont="1" applyBorder="1" applyAlignment="1"/>
    <xf numFmtId="0" fontId="49" fillId="0" borderId="9" xfId="0" applyFont="1" applyBorder="1" applyAlignment="1">
      <alignment horizontal="left" vertical="center"/>
    </xf>
    <xf numFmtId="0" fontId="39" fillId="0" borderId="15" xfId="0" applyFont="1" applyBorder="1" applyAlignment="1"/>
    <xf numFmtId="0" fontId="39" fillId="0" borderId="10" xfId="0" applyFont="1" applyBorder="1" applyAlignment="1"/>
    <xf numFmtId="0" fontId="31" fillId="3" borderId="19" xfId="0" applyFont="1" applyFill="1" applyBorder="1" applyAlignment="1">
      <alignment horizontal="center" vertical="top"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38" fillId="0" borderId="9" xfId="0" applyFont="1" applyBorder="1" applyAlignment="1">
      <alignment horizontal="left" vertical="center" wrapText="1"/>
    </xf>
    <xf numFmtId="0" fontId="3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0" borderId="22" xfId="0" applyFont="1" applyBorder="1" applyAlignment="1"/>
    <xf numFmtId="0" fontId="38" fillId="0" borderId="9" xfId="0" applyFont="1" applyBorder="1" applyAlignment="1">
      <alignment horizontal="left" vertical="center"/>
    </xf>
    <xf numFmtId="0" fontId="31" fillId="3" borderId="23" xfId="0" applyFont="1" applyFill="1" applyBorder="1" applyAlignment="1">
      <alignment horizontal="center" vertical="center"/>
    </xf>
    <xf numFmtId="0" fontId="4" fillId="0" borderId="27" xfId="0" applyFont="1" applyBorder="1" applyAlignment="1"/>
    <xf numFmtId="0" fontId="0" fillId="0" borderId="0" xfId="0" applyAlignment="1"/>
    <xf numFmtId="0" fontId="4" fillId="0" borderId="2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76900" cy="2286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1257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9525</xdr:rowOff>
    </xdr:from>
    <xdr:ext cx="3171825" cy="12382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12954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0" cy="13239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bacusgroup.com.au/about-abacus/governance/" TargetMode="External"/><Relationship Id="rId2" Type="http://schemas.openxmlformats.org/officeDocument/2006/relationships/hyperlink" Target="https://abacusgroup.com.au/investor-centre/resources/" TargetMode="External"/><Relationship Id="rId1" Type="http://schemas.openxmlformats.org/officeDocument/2006/relationships/hyperlink" Target="https://abacusgroup.com.au/about-abacus/sustainability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bacusgroup.com.au/about-abacus/govern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workbookViewId="0">
      <selection activeCell="J26" sqref="J26"/>
    </sheetView>
  </sheetViews>
  <sheetFormatPr defaultColWidth="14.42578125" defaultRowHeight="15" customHeight="1"/>
  <cols>
    <col min="1" max="13" width="9.140625" style="122" customWidth="1"/>
    <col min="14" max="26" width="8.7109375" style="122" customWidth="1"/>
    <col min="27" max="16384" width="14.42578125" style="122"/>
  </cols>
  <sheetData>
    <row r="1" spans="1:13" ht="14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121"/>
      <c r="M1" s="121"/>
    </row>
    <row r="2" spans="1:13" ht="14.2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121"/>
      <c r="M2" s="121"/>
    </row>
    <row r="3" spans="1:13" ht="14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121"/>
      <c r="M3" s="121"/>
    </row>
    <row r="4" spans="1:13" ht="14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121"/>
      <c r="M4" s="121"/>
    </row>
    <row r="5" spans="1:13" ht="14.2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121"/>
      <c r="M5" s="121"/>
    </row>
    <row r="6" spans="1:13" ht="14.2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121"/>
      <c r="M6" s="121"/>
    </row>
    <row r="7" spans="1:13" ht="14.2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121"/>
      <c r="M7" s="121"/>
    </row>
    <row r="8" spans="1:13" ht="14.2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121"/>
      <c r="M8" s="121"/>
    </row>
    <row r="9" spans="1:13" ht="14.2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121"/>
      <c r="M9" s="121"/>
    </row>
    <row r="10" spans="1:13" ht="14.2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121"/>
      <c r="M10" s="121"/>
    </row>
    <row r="11" spans="1:13" ht="14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121"/>
      <c r="M11" s="121"/>
    </row>
    <row r="12" spans="1:13" ht="14.2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121"/>
      <c r="M12" s="121"/>
    </row>
    <row r="13" spans="1:13" ht="14.2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121"/>
      <c r="M13" s="121"/>
    </row>
    <row r="14" spans="1:13" ht="14.2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121"/>
      <c r="M14" s="121"/>
    </row>
    <row r="15" spans="1:13" ht="14.25" customHeight="1">
      <c r="A15" s="51"/>
      <c r="B15" s="115" t="s">
        <v>190</v>
      </c>
      <c r="C15" s="115"/>
      <c r="D15" s="115"/>
      <c r="E15" s="115"/>
      <c r="F15" s="115"/>
      <c r="G15" s="115"/>
      <c r="H15" s="115"/>
      <c r="I15" s="115"/>
      <c r="J15" s="115"/>
      <c r="K15" s="51"/>
      <c r="L15" s="121"/>
      <c r="M15" s="121"/>
    </row>
    <row r="16" spans="1:13" ht="14.25" customHeight="1">
      <c r="A16" s="51"/>
      <c r="B16" s="115"/>
      <c r="C16" s="115"/>
      <c r="D16" s="115"/>
      <c r="E16" s="115"/>
      <c r="F16" s="115"/>
      <c r="G16" s="115"/>
      <c r="H16" s="115"/>
      <c r="I16" s="115"/>
      <c r="J16" s="115"/>
      <c r="K16" s="51"/>
      <c r="L16" s="121"/>
      <c r="M16" s="121"/>
    </row>
    <row r="17" spans="1:13" ht="14.25" customHeight="1">
      <c r="A17" s="51"/>
      <c r="B17" s="115" t="s">
        <v>0</v>
      </c>
      <c r="C17" s="115"/>
      <c r="D17" s="115"/>
      <c r="E17" s="115"/>
      <c r="F17" s="115"/>
      <c r="G17" s="115"/>
      <c r="H17" s="115"/>
      <c r="I17" s="115"/>
      <c r="J17" s="115"/>
      <c r="K17" s="51"/>
      <c r="L17" s="121"/>
      <c r="M17" s="121"/>
    </row>
    <row r="18" spans="1:13" ht="14.25" customHeight="1">
      <c r="A18" s="51"/>
      <c r="B18" s="115"/>
      <c r="C18" s="115"/>
      <c r="D18" s="115"/>
      <c r="E18" s="115"/>
      <c r="F18" s="115"/>
      <c r="G18" s="115"/>
      <c r="H18" s="115"/>
      <c r="I18" s="115"/>
      <c r="J18" s="115"/>
      <c r="K18" s="51"/>
      <c r="L18" s="121"/>
      <c r="M18" s="121"/>
    </row>
    <row r="19" spans="1:13" ht="14.25" customHeight="1">
      <c r="A19" s="51"/>
      <c r="B19" s="116" t="s">
        <v>1</v>
      </c>
      <c r="C19" s="115"/>
      <c r="D19" s="115"/>
      <c r="E19" s="115"/>
      <c r="F19" s="115"/>
      <c r="G19" s="115"/>
      <c r="H19" s="115"/>
      <c r="I19" s="115"/>
      <c r="J19" s="115"/>
      <c r="K19" s="51"/>
      <c r="L19" s="121"/>
      <c r="M19" s="121"/>
    </row>
    <row r="20" spans="1:13" ht="14.25" customHeight="1">
      <c r="A20" s="51"/>
      <c r="B20" s="115"/>
      <c r="C20" s="115"/>
      <c r="D20" s="115"/>
      <c r="E20" s="115"/>
      <c r="F20" s="115"/>
      <c r="G20" s="115"/>
      <c r="H20" s="115"/>
      <c r="I20" s="115"/>
      <c r="J20" s="115"/>
      <c r="K20" s="51"/>
      <c r="L20" s="121"/>
      <c r="M20" s="121"/>
    </row>
    <row r="21" spans="1:13" ht="14.25" customHeight="1">
      <c r="A21" s="51"/>
      <c r="B21" s="116" t="s">
        <v>2</v>
      </c>
      <c r="C21" s="115"/>
      <c r="D21" s="115"/>
      <c r="E21" s="115"/>
      <c r="F21" s="115"/>
      <c r="G21" s="115"/>
      <c r="H21" s="115"/>
      <c r="I21" s="115"/>
      <c r="J21" s="115"/>
      <c r="K21" s="51"/>
      <c r="L21" s="121"/>
      <c r="M21" s="121"/>
    </row>
    <row r="22" spans="1:13" ht="14.25" customHeight="1">
      <c r="A22" s="51"/>
      <c r="B22" s="115"/>
      <c r="C22" s="115"/>
      <c r="D22" s="115"/>
      <c r="E22" s="115"/>
      <c r="F22" s="115"/>
      <c r="G22" s="115"/>
      <c r="H22" s="115"/>
      <c r="I22" s="115"/>
      <c r="J22" s="115"/>
      <c r="K22" s="51"/>
      <c r="L22" s="121"/>
      <c r="M22" s="121"/>
    </row>
    <row r="23" spans="1:13" ht="14.25" customHeight="1">
      <c r="A23" s="51"/>
      <c r="B23" s="116" t="s">
        <v>3</v>
      </c>
      <c r="C23" s="115"/>
      <c r="D23" s="115"/>
      <c r="E23" s="115"/>
      <c r="F23" s="115"/>
      <c r="G23" s="115"/>
      <c r="H23" s="115"/>
      <c r="I23" s="115"/>
      <c r="J23" s="115"/>
      <c r="K23" s="51"/>
      <c r="L23" s="121"/>
      <c r="M23" s="121"/>
    </row>
    <row r="24" spans="1:13" ht="14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121"/>
      <c r="M24" s="121"/>
    </row>
    <row r="25" spans="1:1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121"/>
      <c r="M25" s="121"/>
    </row>
    <row r="26" spans="1:13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ht="14.25" customHeight="1">
      <c r="A27" s="121"/>
    </row>
    <row r="28" spans="1:13" ht="14.25" customHeight="1">
      <c r="A28" s="121"/>
    </row>
    <row r="29" spans="1:13" ht="14.25" customHeight="1">
      <c r="A29" s="121"/>
    </row>
    <row r="30" spans="1:13" ht="14.25" customHeight="1">
      <c r="A30" s="121"/>
    </row>
    <row r="31" spans="1:13" ht="14.25" customHeight="1">
      <c r="A31" s="121"/>
    </row>
    <row r="32" spans="1:13" ht="14.25" customHeight="1">
      <c r="A32" s="121"/>
    </row>
    <row r="33" spans="1:1" ht="14.25" customHeight="1">
      <c r="A33" s="121"/>
    </row>
    <row r="34" spans="1:1" ht="14.25" customHeight="1">
      <c r="A34" s="121"/>
    </row>
    <row r="35" spans="1:1" ht="14.25" customHeight="1">
      <c r="A35" s="121"/>
    </row>
    <row r="36" spans="1:1" ht="14.25" customHeight="1">
      <c r="A36" s="121"/>
    </row>
    <row r="37" spans="1:1" ht="14.25" customHeight="1">
      <c r="A37" s="121"/>
    </row>
    <row r="38" spans="1:1" ht="14.25" customHeight="1">
      <c r="A38" s="121"/>
    </row>
    <row r="39" spans="1:1" ht="14.25" customHeight="1">
      <c r="A39" s="121"/>
    </row>
    <row r="40" spans="1:1" ht="14.25" customHeight="1">
      <c r="A40" s="121"/>
    </row>
    <row r="41" spans="1:1" ht="14.25" customHeight="1">
      <c r="A41" s="121"/>
    </row>
    <row r="42" spans="1:1" ht="14.25" customHeight="1">
      <c r="A42" s="121"/>
    </row>
    <row r="43" spans="1:1" ht="14.25" customHeight="1">
      <c r="A43" s="121"/>
    </row>
    <row r="44" spans="1:1" ht="14.25" customHeight="1">
      <c r="A44" s="121"/>
    </row>
    <row r="45" spans="1:1" ht="14.25" customHeight="1">
      <c r="A45" s="121"/>
    </row>
    <row r="46" spans="1:1" ht="14.25" customHeight="1">
      <c r="A46" s="121"/>
    </row>
    <row r="47" spans="1:1" ht="14.25" customHeight="1">
      <c r="A47" s="121"/>
    </row>
    <row r="48" spans="1:1" ht="14.25" customHeight="1">
      <c r="A48" s="121"/>
    </row>
    <row r="49" spans="1:1" ht="14.25" customHeight="1">
      <c r="A49" s="121"/>
    </row>
    <row r="50" spans="1:1" ht="14.25" customHeight="1">
      <c r="A50" s="121"/>
    </row>
    <row r="51" spans="1:1" ht="14.25" customHeight="1">
      <c r="A51" s="121"/>
    </row>
    <row r="52" spans="1:1" ht="14.25" customHeight="1">
      <c r="A52" s="121"/>
    </row>
    <row r="53" spans="1:1" ht="14.25" customHeight="1">
      <c r="A53" s="121"/>
    </row>
    <row r="54" spans="1:1" ht="14.25" customHeight="1">
      <c r="A54" s="121"/>
    </row>
    <row r="55" spans="1:1" ht="14.25" customHeight="1">
      <c r="A55" s="121"/>
    </row>
    <row r="56" spans="1:1" ht="14.25" customHeight="1">
      <c r="A56" s="121"/>
    </row>
    <row r="57" spans="1:1" ht="14.25" customHeight="1">
      <c r="A57" s="121"/>
    </row>
    <row r="58" spans="1:1" ht="14.25" customHeight="1">
      <c r="A58" s="121"/>
    </row>
    <row r="59" spans="1:1" ht="14.25" customHeight="1">
      <c r="A59" s="121"/>
    </row>
    <row r="60" spans="1:1" ht="14.25" customHeight="1">
      <c r="A60" s="121"/>
    </row>
    <row r="61" spans="1:1" ht="14.25" customHeight="1">
      <c r="A61" s="121"/>
    </row>
    <row r="62" spans="1:1" ht="14.25" customHeight="1">
      <c r="A62" s="121"/>
    </row>
    <row r="63" spans="1:1" ht="14.25" customHeight="1">
      <c r="A63" s="121"/>
    </row>
    <row r="64" spans="1:1" ht="14.25" customHeight="1">
      <c r="A64" s="121"/>
    </row>
    <row r="65" spans="1:1" ht="14.25" customHeight="1">
      <c r="A65" s="121"/>
    </row>
    <row r="66" spans="1:1" ht="14.25" customHeight="1">
      <c r="A66" s="121"/>
    </row>
    <row r="67" spans="1:1" ht="14.25" customHeight="1">
      <c r="A67" s="121"/>
    </row>
    <row r="68" spans="1:1" ht="14.25" customHeight="1">
      <c r="A68" s="121"/>
    </row>
    <row r="69" spans="1:1" ht="14.25" customHeight="1">
      <c r="A69" s="121"/>
    </row>
    <row r="70" spans="1:1" ht="14.25" customHeight="1">
      <c r="A70" s="121"/>
    </row>
    <row r="71" spans="1:1" ht="14.25" customHeight="1">
      <c r="A71" s="121"/>
    </row>
    <row r="72" spans="1:1" ht="14.25" customHeight="1">
      <c r="A72" s="121"/>
    </row>
    <row r="73" spans="1:1" ht="14.25" customHeight="1">
      <c r="A73" s="121"/>
    </row>
    <row r="74" spans="1:1" ht="14.25" customHeight="1">
      <c r="A74" s="121"/>
    </row>
    <row r="75" spans="1:1" ht="14.25" customHeight="1">
      <c r="A75" s="121"/>
    </row>
    <row r="76" spans="1:1" ht="14.25" customHeight="1">
      <c r="A76" s="121"/>
    </row>
    <row r="77" spans="1:1" ht="14.25" customHeight="1">
      <c r="A77" s="121"/>
    </row>
    <row r="78" spans="1:1" ht="14.25" customHeight="1">
      <c r="A78" s="121"/>
    </row>
    <row r="79" spans="1:1" ht="14.25" customHeight="1">
      <c r="A79" s="121"/>
    </row>
    <row r="80" spans="1:1" ht="14.25" customHeight="1">
      <c r="A80" s="121"/>
    </row>
    <row r="81" spans="1:1" ht="14.25" customHeight="1">
      <c r="A81" s="121"/>
    </row>
    <row r="82" spans="1:1" ht="14.25" customHeight="1">
      <c r="A82" s="121"/>
    </row>
    <row r="83" spans="1:1" ht="14.25" customHeight="1">
      <c r="A83" s="121"/>
    </row>
    <row r="84" spans="1:1" ht="14.25" customHeight="1">
      <c r="A84" s="121"/>
    </row>
    <row r="85" spans="1:1" ht="14.25" customHeight="1">
      <c r="A85" s="121"/>
    </row>
    <row r="86" spans="1:1" ht="14.25" customHeight="1">
      <c r="A86" s="121"/>
    </row>
    <row r="87" spans="1:1" ht="14.25" customHeight="1">
      <c r="A87" s="121"/>
    </row>
    <row r="88" spans="1:1" ht="14.25" customHeight="1">
      <c r="A88" s="121"/>
    </row>
    <row r="89" spans="1:1" ht="14.25" customHeight="1">
      <c r="A89" s="121"/>
    </row>
    <row r="90" spans="1:1" ht="14.25" customHeight="1">
      <c r="A90" s="121"/>
    </row>
    <row r="91" spans="1:1" ht="14.25" customHeight="1">
      <c r="A91" s="121"/>
    </row>
    <row r="92" spans="1:1" ht="14.25" customHeight="1">
      <c r="A92" s="121"/>
    </row>
    <row r="93" spans="1:1" ht="14.25" customHeight="1">
      <c r="A93" s="121"/>
    </row>
    <row r="94" spans="1:1" ht="14.25" customHeight="1">
      <c r="A94" s="121"/>
    </row>
    <row r="95" spans="1:1" ht="14.25" customHeight="1">
      <c r="A95" s="121"/>
    </row>
    <row r="96" spans="1:1" ht="14.25" customHeight="1">
      <c r="A96" s="121"/>
    </row>
    <row r="97" spans="1:1" ht="14.25" customHeight="1">
      <c r="A97" s="121"/>
    </row>
    <row r="98" spans="1:1" ht="14.25" customHeight="1">
      <c r="A98" s="121"/>
    </row>
    <row r="99" spans="1:1" ht="14.25" customHeight="1">
      <c r="A99" s="121"/>
    </row>
    <row r="100" spans="1:1" ht="14.25" customHeight="1">
      <c r="A100" s="121"/>
    </row>
    <row r="101" spans="1:1" ht="14.25" customHeight="1">
      <c r="A101" s="121"/>
    </row>
    <row r="102" spans="1:1" ht="14.25" customHeight="1">
      <c r="A102" s="121"/>
    </row>
    <row r="103" spans="1:1" ht="14.25" customHeight="1">
      <c r="A103" s="121"/>
    </row>
    <row r="104" spans="1:1" ht="14.25" customHeight="1">
      <c r="A104" s="121"/>
    </row>
    <row r="105" spans="1:1" ht="14.25" customHeight="1">
      <c r="A105" s="121"/>
    </row>
    <row r="106" spans="1:1" ht="14.25" customHeight="1">
      <c r="A106" s="121"/>
    </row>
    <row r="107" spans="1:1" ht="14.25" customHeight="1">
      <c r="A107" s="121"/>
    </row>
    <row r="108" spans="1:1" ht="14.25" customHeight="1">
      <c r="A108" s="121"/>
    </row>
    <row r="109" spans="1:1" ht="14.25" customHeight="1">
      <c r="A109" s="121"/>
    </row>
    <row r="110" spans="1:1" ht="14.25" customHeight="1">
      <c r="A110" s="121"/>
    </row>
    <row r="111" spans="1:1" ht="14.25" customHeight="1">
      <c r="A111" s="121"/>
    </row>
    <row r="112" spans="1:1" ht="14.25" customHeight="1">
      <c r="A112" s="121"/>
    </row>
    <row r="113" spans="1:1" ht="14.25" customHeight="1">
      <c r="A113" s="121"/>
    </row>
    <row r="114" spans="1:1" ht="14.25" customHeight="1">
      <c r="A114" s="121"/>
    </row>
    <row r="115" spans="1:1" ht="14.25" customHeight="1">
      <c r="A115" s="121"/>
    </row>
    <row r="116" spans="1:1" ht="14.25" customHeight="1">
      <c r="A116" s="121"/>
    </row>
    <row r="117" spans="1:1" ht="14.25" customHeight="1">
      <c r="A117" s="121"/>
    </row>
    <row r="118" spans="1:1" ht="14.25" customHeight="1">
      <c r="A118" s="121"/>
    </row>
    <row r="119" spans="1:1" ht="14.25" customHeight="1">
      <c r="A119" s="121"/>
    </row>
    <row r="120" spans="1:1" ht="14.25" customHeight="1">
      <c r="A120" s="121"/>
    </row>
    <row r="121" spans="1:1" ht="14.25" customHeight="1">
      <c r="A121" s="121"/>
    </row>
    <row r="122" spans="1:1" ht="14.25" customHeight="1">
      <c r="A122" s="121"/>
    </row>
    <row r="123" spans="1:1" ht="14.25" customHeight="1">
      <c r="A123" s="121"/>
    </row>
    <row r="124" spans="1:1" ht="14.25" customHeight="1">
      <c r="A124" s="121"/>
    </row>
    <row r="125" spans="1:1" ht="14.25" customHeight="1">
      <c r="A125" s="121"/>
    </row>
    <row r="126" spans="1:1" ht="14.25" customHeight="1">
      <c r="A126" s="121"/>
    </row>
    <row r="127" spans="1:1" ht="14.25" customHeight="1">
      <c r="A127" s="121"/>
    </row>
    <row r="128" spans="1:1" ht="14.25" customHeight="1">
      <c r="A128" s="121"/>
    </row>
    <row r="129" spans="1:1" ht="14.25" customHeight="1">
      <c r="A129" s="121"/>
    </row>
    <row r="130" spans="1:1" ht="14.25" customHeight="1">
      <c r="A130" s="121"/>
    </row>
    <row r="131" spans="1:1" ht="14.25" customHeight="1">
      <c r="A131" s="121"/>
    </row>
    <row r="132" spans="1:1" ht="14.25" customHeight="1">
      <c r="A132" s="121"/>
    </row>
    <row r="133" spans="1:1" ht="14.25" customHeight="1">
      <c r="A133" s="121"/>
    </row>
    <row r="134" spans="1:1" ht="14.25" customHeight="1">
      <c r="A134" s="121"/>
    </row>
    <row r="135" spans="1:1" ht="14.25" customHeight="1">
      <c r="A135" s="121"/>
    </row>
    <row r="136" spans="1:1" ht="14.25" customHeight="1">
      <c r="A136" s="121"/>
    </row>
    <row r="137" spans="1:1" ht="14.25" customHeight="1">
      <c r="A137" s="121"/>
    </row>
    <row r="138" spans="1:1" ht="14.25" customHeight="1">
      <c r="A138" s="121"/>
    </row>
    <row r="139" spans="1:1" ht="14.25" customHeight="1">
      <c r="A139" s="121"/>
    </row>
    <row r="140" spans="1:1" ht="14.25" customHeight="1">
      <c r="A140" s="121"/>
    </row>
    <row r="141" spans="1:1" ht="14.25" customHeight="1">
      <c r="A141" s="121"/>
    </row>
    <row r="142" spans="1:1" ht="14.25" customHeight="1">
      <c r="A142" s="121"/>
    </row>
    <row r="143" spans="1:1" ht="14.25" customHeight="1">
      <c r="A143" s="121"/>
    </row>
    <row r="144" spans="1:1" ht="14.25" customHeight="1">
      <c r="A144" s="121"/>
    </row>
    <row r="145" spans="1:1" ht="14.25" customHeight="1">
      <c r="A145" s="121"/>
    </row>
    <row r="146" spans="1:1" ht="14.25" customHeight="1">
      <c r="A146" s="121"/>
    </row>
    <row r="147" spans="1:1" ht="14.25" customHeight="1">
      <c r="A147" s="121"/>
    </row>
    <row r="148" spans="1:1" ht="14.25" customHeight="1">
      <c r="A148" s="121"/>
    </row>
    <row r="149" spans="1:1" ht="14.25" customHeight="1">
      <c r="A149" s="121"/>
    </row>
    <row r="150" spans="1:1" ht="14.25" customHeight="1">
      <c r="A150" s="121"/>
    </row>
    <row r="151" spans="1:1" ht="14.25" customHeight="1">
      <c r="A151" s="121"/>
    </row>
    <row r="152" spans="1:1" ht="14.25" customHeight="1">
      <c r="A152" s="121"/>
    </row>
    <row r="153" spans="1:1" ht="14.25" customHeight="1">
      <c r="A153" s="121"/>
    </row>
    <row r="154" spans="1:1" ht="14.25" customHeight="1">
      <c r="A154" s="121"/>
    </row>
    <row r="155" spans="1:1" ht="14.25" customHeight="1">
      <c r="A155" s="121"/>
    </row>
    <row r="156" spans="1:1" ht="14.25" customHeight="1">
      <c r="A156" s="121"/>
    </row>
    <row r="157" spans="1:1" ht="14.25" customHeight="1">
      <c r="A157" s="121"/>
    </row>
    <row r="158" spans="1:1" ht="14.25" customHeight="1">
      <c r="A158" s="121"/>
    </row>
    <row r="159" spans="1:1" ht="14.25" customHeight="1">
      <c r="A159" s="121"/>
    </row>
    <row r="160" spans="1:1" ht="14.25" customHeight="1">
      <c r="A160" s="121"/>
    </row>
    <row r="161" spans="1:1" ht="14.25" customHeight="1">
      <c r="A161" s="121"/>
    </row>
    <row r="162" spans="1:1" ht="14.25" customHeight="1">
      <c r="A162" s="121"/>
    </row>
    <row r="163" spans="1:1" ht="14.25" customHeight="1">
      <c r="A163" s="121"/>
    </row>
    <row r="164" spans="1:1" ht="14.25" customHeight="1">
      <c r="A164" s="121"/>
    </row>
    <row r="165" spans="1:1" ht="14.25" customHeight="1">
      <c r="A165" s="121"/>
    </row>
    <row r="166" spans="1:1" ht="14.25" customHeight="1">
      <c r="A166" s="121"/>
    </row>
    <row r="167" spans="1:1" ht="14.25" customHeight="1">
      <c r="A167" s="121"/>
    </row>
    <row r="168" spans="1:1" ht="14.25" customHeight="1">
      <c r="A168" s="121"/>
    </row>
    <row r="169" spans="1:1" ht="14.25" customHeight="1">
      <c r="A169" s="121"/>
    </row>
    <row r="170" spans="1:1" ht="14.25" customHeight="1">
      <c r="A170" s="121"/>
    </row>
    <row r="171" spans="1:1" ht="14.25" customHeight="1">
      <c r="A171" s="121"/>
    </row>
    <row r="172" spans="1:1" ht="14.25" customHeight="1">
      <c r="A172" s="121"/>
    </row>
    <row r="173" spans="1:1" ht="14.25" customHeight="1">
      <c r="A173" s="121"/>
    </row>
    <row r="174" spans="1:1" ht="14.25" customHeight="1">
      <c r="A174" s="121"/>
    </row>
    <row r="175" spans="1:1" ht="14.25" customHeight="1">
      <c r="A175" s="121"/>
    </row>
    <row r="176" spans="1:1" ht="14.25" customHeight="1">
      <c r="A176" s="121"/>
    </row>
    <row r="177" spans="1:1" ht="14.25" customHeight="1">
      <c r="A177" s="121"/>
    </row>
    <row r="178" spans="1:1" ht="14.25" customHeight="1">
      <c r="A178" s="121"/>
    </row>
    <row r="179" spans="1:1" ht="14.25" customHeight="1">
      <c r="A179" s="121"/>
    </row>
    <row r="180" spans="1:1" ht="14.25" customHeight="1">
      <c r="A180" s="121"/>
    </row>
    <row r="181" spans="1:1" ht="14.25" customHeight="1">
      <c r="A181" s="121"/>
    </row>
    <row r="182" spans="1:1" ht="14.25" customHeight="1">
      <c r="A182" s="121"/>
    </row>
    <row r="183" spans="1:1" ht="14.25" customHeight="1">
      <c r="A183" s="121"/>
    </row>
    <row r="184" spans="1:1" ht="14.25" customHeight="1">
      <c r="A184" s="121"/>
    </row>
    <row r="185" spans="1:1" ht="14.25" customHeight="1">
      <c r="A185" s="121"/>
    </row>
    <row r="186" spans="1:1" ht="14.25" customHeight="1">
      <c r="A186" s="121"/>
    </row>
    <row r="187" spans="1:1" ht="14.25" customHeight="1">
      <c r="A187" s="121"/>
    </row>
    <row r="188" spans="1:1" ht="14.25" customHeight="1">
      <c r="A188" s="121"/>
    </row>
    <row r="189" spans="1:1" ht="14.25" customHeight="1">
      <c r="A189" s="121"/>
    </row>
    <row r="190" spans="1:1" ht="14.25" customHeight="1">
      <c r="A190" s="121"/>
    </row>
    <row r="191" spans="1:1" ht="14.25" customHeight="1">
      <c r="A191" s="121"/>
    </row>
    <row r="192" spans="1:1" ht="14.25" customHeight="1">
      <c r="A192" s="121"/>
    </row>
    <row r="193" spans="1:1" ht="14.25" customHeight="1">
      <c r="A193" s="121"/>
    </row>
    <row r="194" spans="1:1" ht="14.25" customHeight="1">
      <c r="A194" s="121"/>
    </row>
    <row r="195" spans="1:1" ht="14.25" customHeight="1">
      <c r="A195" s="121"/>
    </row>
    <row r="196" spans="1:1" ht="14.25" customHeight="1">
      <c r="A196" s="121"/>
    </row>
    <row r="197" spans="1:1" ht="14.25" customHeight="1">
      <c r="A197" s="121"/>
    </row>
    <row r="198" spans="1:1" ht="14.25" customHeight="1">
      <c r="A198" s="121"/>
    </row>
    <row r="199" spans="1:1" ht="14.25" customHeight="1">
      <c r="A199" s="121"/>
    </row>
    <row r="200" spans="1:1" ht="14.25" customHeight="1">
      <c r="A200" s="121"/>
    </row>
    <row r="201" spans="1:1" ht="14.25" customHeight="1">
      <c r="A201" s="121"/>
    </row>
    <row r="202" spans="1:1" ht="14.25" customHeight="1">
      <c r="A202" s="121"/>
    </row>
    <row r="203" spans="1:1" ht="14.25" customHeight="1">
      <c r="A203" s="121"/>
    </row>
    <row r="204" spans="1:1" ht="14.25" customHeight="1">
      <c r="A204" s="121"/>
    </row>
    <row r="205" spans="1:1" ht="14.25" customHeight="1">
      <c r="A205" s="121"/>
    </row>
    <row r="206" spans="1:1" ht="14.25" customHeight="1">
      <c r="A206" s="121"/>
    </row>
    <row r="207" spans="1:1" ht="14.25" customHeight="1">
      <c r="A207" s="121"/>
    </row>
    <row r="208" spans="1:1" ht="14.25" customHeight="1">
      <c r="A208" s="121"/>
    </row>
    <row r="209" spans="1:1" ht="14.25" customHeight="1">
      <c r="A209" s="121"/>
    </row>
    <row r="210" spans="1:1" ht="14.25" customHeight="1">
      <c r="A210" s="121"/>
    </row>
    <row r="211" spans="1:1" ht="14.25" customHeight="1">
      <c r="A211" s="121"/>
    </row>
    <row r="212" spans="1:1" ht="14.25" customHeight="1">
      <c r="A212" s="121"/>
    </row>
    <row r="213" spans="1:1" ht="14.25" customHeight="1">
      <c r="A213" s="121"/>
    </row>
    <row r="214" spans="1:1" ht="14.25" customHeight="1">
      <c r="A214" s="121"/>
    </row>
    <row r="215" spans="1:1" ht="14.25" customHeight="1">
      <c r="A215" s="121"/>
    </row>
    <row r="216" spans="1:1" ht="14.25" customHeight="1">
      <c r="A216" s="121"/>
    </row>
    <row r="217" spans="1:1" ht="14.25" customHeight="1">
      <c r="A217" s="121"/>
    </row>
    <row r="218" spans="1:1" ht="14.25" customHeight="1">
      <c r="A218" s="121"/>
    </row>
    <row r="219" spans="1:1" ht="14.25" customHeight="1">
      <c r="A219" s="121"/>
    </row>
    <row r="220" spans="1:1" ht="14.25" customHeight="1">
      <c r="A220" s="121"/>
    </row>
    <row r="221" spans="1:1" ht="14.25" customHeight="1">
      <c r="A221" s="121"/>
    </row>
    <row r="222" spans="1:1" ht="14.25" customHeight="1">
      <c r="A222" s="121"/>
    </row>
    <row r="223" spans="1:1" ht="14.25" customHeight="1">
      <c r="A223" s="121"/>
    </row>
    <row r="224" spans="1:1" ht="14.25" customHeight="1">
      <c r="A224" s="121"/>
    </row>
    <row r="225" spans="1:1" ht="14.25" customHeight="1">
      <c r="A225" s="121"/>
    </row>
    <row r="226" spans="1:1" ht="14.25" customHeight="1">
      <c r="A226" s="121"/>
    </row>
    <row r="227" spans="1:1" ht="14.25" customHeight="1">
      <c r="A227" s="121"/>
    </row>
    <row r="228" spans="1:1" ht="14.25" customHeight="1">
      <c r="A228" s="121"/>
    </row>
    <row r="229" spans="1:1" ht="14.25" customHeight="1">
      <c r="A229" s="121"/>
    </row>
    <row r="230" spans="1:1" ht="14.25" customHeight="1">
      <c r="A230" s="121"/>
    </row>
    <row r="231" spans="1:1" ht="14.25" customHeight="1">
      <c r="A231" s="121"/>
    </row>
    <row r="232" spans="1:1" ht="14.25" customHeight="1">
      <c r="A232" s="121"/>
    </row>
    <row r="233" spans="1:1" ht="14.25" customHeight="1">
      <c r="A233" s="121"/>
    </row>
    <row r="234" spans="1:1" ht="14.25" customHeight="1">
      <c r="A234" s="121"/>
    </row>
    <row r="235" spans="1:1" ht="14.25" customHeight="1">
      <c r="A235" s="121"/>
    </row>
    <row r="236" spans="1:1" ht="14.25" customHeight="1">
      <c r="A236" s="121"/>
    </row>
    <row r="237" spans="1:1" ht="14.25" customHeight="1">
      <c r="A237" s="121"/>
    </row>
    <row r="238" spans="1:1" ht="14.25" customHeight="1">
      <c r="A238" s="121"/>
    </row>
    <row r="239" spans="1:1" ht="14.25" customHeight="1">
      <c r="A239" s="121"/>
    </row>
    <row r="240" spans="1:1" ht="14.25" customHeight="1">
      <c r="A240" s="121"/>
    </row>
    <row r="241" spans="1:1" ht="14.25" customHeight="1">
      <c r="A241" s="121"/>
    </row>
    <row r="242" spans="1:1" ht="14.25" customHeight="1">
      <c r="A242" s="121"/>
    </row>
    <row r="243" spans="1:1" ht="14.25" customHeight="1">
      <c r="A243" s="121"/>
    </row>
    <row r="244" spans="1:1" ht="14.25" customHeight="1">
      <c r="A244" s="121"/>
    </row>
    <row r="245" spans="1:1" ht="14.25" customHeight="1">
      <c r="A245" s="121"/>
    </row>
    <row r="246" spans="1:1" ht="14.25" customHeight="1">
      <c r="A246" s="121"/>
    </row>
    <row r="247" spans="1:1" ht="14.25" customHeight="1">
      <c r="A247" s="121"/>
    </row>
    <row r="248" spans="1:1" ht="14.25" customHeight="1">
      <c r="A248" s="121"/>
    </row>
    <row r="249" spans="1:1" ht="14.25" customHeight="1">
      <c r="A249" s="121"/>
    </row>
    <row r="250" spans="1:1" ht="14.25" customHeight="1">
      <c r="A250" s="121"/>
    </row>
    <row r="251" spans="1:1" ht="14.25" customHeight="1">
      <c r="A251" s="121"/>
    </row>
    <row r="252" spans="1:1" ht="14.25" customHeight="1">
      <c r="A252" s="121"/>
    </row>
    <row r="253" spans="1:1" ht="14.25" customHeight="1">
      <c r="A253" s="121"/>
    </row>
    <row r="254" spans="1:1" ht="14.25" customHeight="1">
      <c r="A254" s="121"/>
    </row>
    <row r="255" spans="1:1" ht="14.25" customHeight="1">
      <c r="A255" s="121"/>
    </row>
    <row r="256" spans="1:1" ht="14.25" customHeight="1">
      <c r="A256" s="121"/>
    </row>
    <row r="257" spans="1:1" ht="14.25" customHeight="1">
      <c r="A257" s="121"/>
    </row>
    <row r="258" spans="1:1" ht="14.25" customHeight="1">
      <c r="A258" s="121"/>
    </row>
    <row r="259" spans="1:1" ht="14.25" customHeight="1">
      <c r="A259" s="121"/>
    </row>
    <row r="260" spans="1:1" ht="14.25" customHeight="1">
      <c r="A260" s="121"/>
    </row>
    <row r="261" spans="1:1" ht="14.25" customHeight="1">
      <c r="A261" s="121"/>
    </row>
    <row r="262" spans="1:1" ht="14.25" customHeight="1">
      <c r="A262" s="121"/>
    </row>
    <row r="263" spans="1:1" ht="14.25" customHeight="1">
      <c r="A263" s="121"/>
    </row>
    <row r="264" spans="1:1" ht="14.25" customHeight="1">
      <c r="A264" s="121"/>
    </row>
    <row r="265" spans="1:1" ht="14.25" customHeight="1">
      <c r="A265" s="121"/>
    </row>
    <row r="266" spans="1:1" ht="14.25" customHeight="1">
      <c r="A266" s="121"/>
    </row>
    <row r="267" spans="1:1" ht="14.25" customHeight="1">
      <c r="A267" s="121"/>
    </row>
    <row r="268" spans="1:1" ht="14.25" customHeight="1">
      <c r="A268" s="121"/>
    </row>
    <row r="269" spans="1:1" ht="14.25" customHeight="1">
      <c r="A269" s="121"/>
    </row>
    <row r="270" spans="1:1" ht="14.25" customHeight="1">
      <c r="A270" s="121"/>
    </row>
    <row r="271" spans="1:1" ht="14.25" customHeight="1">
      <c r="A271" s="121"/>
    </row>
    <row r="272" spans="1:1" ht="14.25" customHeight="1">
      <c r="A272" s="121"/>
    </row>
    <row r="273" spans="1:1" ht="14.25" customHeight="1">
      <c r="A273" s="121"/>
    </row>
    <row r="274" spans="1:1" ht="14.25" customHeight="1">
      <c r="A274" s="121"/>
    </row>
    <row r="275" spans="1:1" ht="14.25" customHeight="1">
      <c r="A275" s="121"/>
    </row>
    <row r="276" spans="1:1" ht="14.25" customHeight="1">
      <c r="A276" s="121"/>
    </row>
    <row r="277" spans="1:1" ht="14.25" customHeight="1">
      <c r="A277" s="121"/>
    </row>
    <row r="278" spans="1:1" ht="14.25" customHeight="1">
      <c r="A278" s="121"/>
    </row>
    <row r="279" spans="1:1" ht="14.25" customHeight="1">
      <c r="A279" s="121"/>
    </row>
    <row r="280" spans="1:1" ht="14.25" customHeight="1">
      <c r="A280" s="121"/>
    </row>
    <row r="281" spans="1:1" ht="14.25" customHeight="1">
      <c r="A281" s="121"/>
    </row>
    <row r="282" spans="1:1" ht="14.25" customHeight="1">
      <c r="A282" s="121"/>
    </row>
    <row r="283" spans="1:1" ht="14.25" customHeight="1">
      <c r="A283" s="121"/>
    </row>
    <row r="284" spans="1:1" ht="14.25" customHeight="1">
      <c r="A284" s="121"/>
    </row>
    <row r="285" spans="1:1" ht="14.25" customHeight="1">
      <c r="A285" s="121"/>
    </row>
    <row r="286" spans="1:1" ht="14.25" customHeight="1">
      <c r="A286" s="121"/>
    </row>
    <row r="287" spans="1:1" ht="14.25" customHeight="1">
      <c r="A287" s="121"/>
    </row>
    <row r="288" spans="1:1" ht="14.25" customHeight="1">
      <c r="A288" s="121"/>
    </row>
    <row r="289" spans="1:1" ht="14.25" customHeight="1">
      <c r="A289" s="121"/>
    </row>
    <row r="290" spans="1:1" ht="14.25" customHeight="1">
      <c r="A290" s="121"/>
    </row>
    <row r="291" spans="1:1" ht="14.25" customHeight="1">
      <c r="A291" s="121"/>
    </row>
    <row r="292" spans="1:1" ht="14.25" customHeight="1">
      <c r="A292" s="121"/>
    </row>
    <row r="293" spans="1:1" ht="14.25" customHeight="1">
      <c r="A293" s="121"/>
    </row>
    <row r="294" spans="1:1" ht="14.25" customHeight="1">
      <c r="A294" s="121"/>
    </row>
    <row r="295" spans="1:1" ht="14.25" customHeight="1">
      <c r="A295" s="121"/>
    </row>
    <row r="296" spans="1:1" ht="14.25" customHeight="1">
      <c r="A296" s="121"/>
    </row>
    <row r="297" spans="1:1" ht="14.25" customHeight="1">
      <c r="A297" s="121"/>
    </row>
    <row r="298" spans="1:1" ht="14.25" customHeight="1">
      <c r="A298" s="121"/>
    </row>
    <row r="299" spans="1:1" ht="14.25" customHeight="1">
      <c r="A299" s="121"/>
    </row>
    <row r="300" spans="1:1" ht="14.25" customHeight="1">
      <c r="A300" s="121"/>
    </row>
    <row r="301" spans="1:1" ht="14.25" customHeight="1">
      <c r="A301" s="121"/>
    </row>
    <row r="302" spans="1:1" ht="14.25" customHeight="1">
      <c r="A302" s="121"/>
    </row>
    <row r="303" spans="1:1" ht="14.25" customHeight="1">
      <c r="A303" s="121"/>
    </row>
    <row r="304" spans="1:1" ht="14.25" customHeight="1">
      <c r="A304" s="121"/>
    </row>
    <row r="305" spans="1:1" ht="14.25" customHeight="1">
      <c r="A305" s="121"/>
    </row>
    <row r="306" spans="1:1" ht="14.25" customHeight="1">
      <c r="A306" s="121"/>
    </row>
    <row r="307" spans="1:1" ht="14.25" customHeight="1">
      <c r="A307" s="121"/>
    </row>
    <row r="308" spans="1:1" ht="14.25" customHeight="1">
      <c r="A308" s="121"/>
    </row>
    <row r="309" spans="1:1" ht="14.25" customHeight="1">
      <c r="A309" s="121"/>
    </row>
    <row r="310" spans="1:1" ht="14.25" customHeight="1">
      <c r="A310" s="121"/>
    </row>
    <row r="311" spans="1:1" ht="14.25" customHeight="1">
      <c r="A311" s="121"/>
    </row>
    <row r="312" spans="1:1" ht="14.25" customHeight="1">
      <c r="A312" s="121"/>
    </row>
    <row r="313" spans="1:1" ht="14.25" customHeight="1">
      <c r="A313" s="121"/>
    </row>
    <row r="314" spans="1:1" ht="14.25" customHeight="1">
      <c r="A314" s="121"/>
    </row>
    <row r="315" spans="1:1" ht="14.25" customHeight="1">
      <c r="A315" s="121"/>
    </row>
    <row r="316" spans="1:1" ht="14.25" customHeight="1">
      <c r="A316" s="121"/>
    </row>
    <row r="317" spans="1:1" ht="14.25" customHeight="1">
      <c r="A317" s="121"/>
    </row>
    <row r="318" spans="1:1" ht="14.25" customHeight="1">
      <c r="A318" s="121"/>
    </row>
    <row r="319" spans="1:1" ht="14.25" customHeight="1">
      <c r="A319" s="121"/>
    </row>
    <row r="320" spans="1:1" ht="14.25" customHeight="1">
      <c r="A320" s="121"/>
    </row>
    <row r="321" spans="1:1" ht="14.25" customHeight="1">
      <c r="A321" s="121"/>
    </row>
    <row r="322" spans="1:1" ht="14.25" customHeight="1">
      <c r="A322" s="121"/>
    </row>
    <row r="323" spans="1:1" ht="14.25" customHeight="1">
      <c r="A323" s="121"/>
    </row>
    <row r="324" spans="1:1" ht="14.25" customHeight="1">
      <c r="A324" s="121"/>
    </row>
    <row r="325" spans="1:1" ht="14.25" customHeight="1">
      <c r="A325" s="121"/>
    </row>
    <row r="326" spans="1:1" ht="14.25" customHeight="1">
      <c r="A326" s="121"/>
    </row>
    <row r="327" spans="1:1" ht="14.25" customHeight="1">
      <c r="A327" s="121"/>
    </row>
    <row r="328" spans="1:1" ht="14.25" customHeight="1">
      <c r="A328" s="121"/>
    </row>
    <row r="329" spans="1:1" ht="14.25" customHeight="1">
      <c r="A329" s="121"/>
    </row>
    <row r="330" spans="1:1" ht="14.25" customHeight="1">
      <c r="A330" s="121"/>
    </row>
    <row r="331" spans="1:1" ht="14.25" customHeight="1">
      <c r="A331" s="121"/>
    </row>
    <row r="332" spans="1:1" ht="14.25" customHeight="1">
      <c r="A332" s="121"/>
    </row>
    <row r="333" spans="1:1" ht="14.25" customHeight="1">
      <c r="A333" s="121"/>
    </row>
    <row r="334" spans="1:1" ht="14.25" customHeight="1">
      <c r="A334" s="121"/>
    </row>
    <row r="335" spans="1:1" ht="14.25" customHeight="1">
      <c r="A335" s="121"/>
    </row>
    <row r="336" spans="1:1" ht="14.25" customHeight="1">
      <c r="A336" s="121"/>
    </row>
    <row r="337" spans="1:1" ht="14.25" customHeight="1">
      <c r="A337" s="121"/>
    </row>
    <row r="338" spans="1:1" ht="14.25" customHeight="1">
      <c r="A338" s="121"/>
    </row>
    <row r="339" spans="1:1" ht="14.25" customHeight="1">
      <c r="A339" s="121"/>
    </row>
    <row r="340" spans="1:1" ht="14.25" customHeight="1">
      <c r="A340" s="121"/>
    </row>
    <row r="341" spans="1:1" ht="14.25" customHeight="1">
      <c r="A341" s="121"/>
    </row>
    <row r="342" spans="1:1" ht="14.25" customHeight="1">
      <c r="A342" s="121"/>
    </row>
    <row r="343" spans="1:1" ht="14.25" customHeight="1">
      <c r="A343" s="121"/>
    </row>
    <row r="344" spans="1:1" ht="14.25" customHeight="1">
      <c r="A344" s="121"/>
    </row>
    <row r="345" spans="1:1" ht="14.25" customHeight="1">
      <c r="A345" s="121"/>
    </row>
    <row r="346" spans="1:1" ht="14.25" customHeight="1">
      <c r="A346" s="121"/>
    </row>
    <row r="347" spans="1:1" ht="14.25" customHeight="1">
      <c r="A347" s="121"/>
    </row>
    <row r="348" spans="1:1" ht="14.25" customHeight="1">
      <c r="A348" s="121"/>
    </row>
    <row r="349" spans="1:1" ht="14.25" customHeight="1">
      <c r="A349" s="121"/>
    </row>
    <row r="350" spans="1:1" ht="14.25" customHeight="1">
      <c r="A350" s="121"/>
    </row>
    <row r="351" spans="1:1" ht="14.25" customHeight="1">
      <c r="A351" s="121"/>
    </row>
    <row r="352" spans="1:1" ht="14.25" customHeight="1">
      <c r="A352" s="121"/>
    </row>
    <row r="353" spans="1:1" ht="14.25" customHeight="1">
      <c r="A353" s="121"/>
    </row>
    <row r="354" spans="1:1" ht="14.25" customHeight="1">
      <c r="A354" s="121"/>
    </row>
    <row r="355" spans="1:1" ht="14.25" customHeight="1">
      <c r="A355" s="121"/>
    </row>
    <row r="356" spans="1:1" ht="14.25" customHeight="1">
      <c r="A356" s="121"/>
    </row>
    <row r="357" spans="1:1" ht="14.25" customHeight="1">
      <c r="A357" s="121"/>
    </row>
    <row r="358" spans="1:1" ht="14.25" customHeight="1">
      <c r="A358" s="121"/>
    </row>
    <row r="359" spans="1:1" ht="14.25" customHeight="1">
      <c r="A359" s="121"/>
    </row>
    <row r="360" spans="1:1" ht="14.25" customHeight="1">
      <c r="A360" s="121"/>
    </row>
    <row r="361" spans="1:1" ht="14.25" customHeight="1">
      <c r="A361" s="121"/>
    </row>
    <row r="362" spans="1:1" ht="14.25" customHeight="1">
      <c r="A362" s="121"/>
    </row>
    <row r="363" spans="1:1" ht="14.25" customHeight="1">
      <c r="A363" s="121"/>
    </row>
    <row r="364" spans="1:1" ht="14.25" customHeight="1">
      <c r="A364" s="121"/>
    </row>
    <row r="365" spans="1:1" ht="14.25" customHeight="1">
      <c r="A365" s="121"/>
    </row>
    <row r="366" spans="1:1" ht="14.25" customHeight="1">
      <c r="A366" s="121"/>
    </row>
    <row r="367" spans="1:1" ht="14.25" customHeight="1">
      <c r="A367" s="121"/>
    </row>
    <row r="368" spans="1:1" ht="14.25" customHeight="1">
      <c r="A368" s="121"/>
    </row>
    <row r="369" spans="1:1" ht="14.25" customHeight="1">
      <c r="A369" s="121"/>
    </row>
    <row r="370" spans="1:1" ht="14.25" customHeight="1">
      <c r="A370" s="121"/>
    </row>
    <row r="371" spans="1:1" ht="14.25" customHeight="1">
      <c r="A371" s="121"/>
    </row>
    <row r="372" spans="1:1" ht="14.25" customHeight="1">
      <c r="A372" s="121"/>
    </row>
    <row r="373" spans="1:1" ht="14.25" customHeight="1">
      <c r="A373" s="121"/>
    </row>
    <row r="374" spans="1:1" ht="14.25" customHeight="1">
      <c r="A374" s="121"/>
    </row>
    <row r="375" spans="1:1" ht="14.25" customHeight="1">
      <c r="A375" s="121"/>
    </row>
    <row r="376" spans="1:1" ht="14.25" customHeight="1">
      <c r="A376" s="121"/>
    </row>
    <row r="377" spans="1:1" ht="14.25" customHeight="1">
      <c r="A377" s="121"/>
    </row>
    <row r="378" spans="1:1" ht="14.25" customHeight="1">
      <c r="A378" s="121"/>
    </row>
    <row r="379" spans="1:1" ht="14.25" customHeight="1">
      <c r="A379" s="121"/>
    </row>
    <row r="380" spans="1:1" ht="14.25" customHeight="1">
      <c r="A380" s="121"/>
    </row>
    <row r="381" spans="1:1" ht="14.25" customHeight="1">
      <c r="A381" s="121"/>
    </row>
    <row r="382" spans="1:1" ht="14.25" customHeight="1">
      <c r="A382" s="121"/>
    </row>
    <row r="383" spans="1:1" ht="14.25" customHeight="1">
      <c r="A383" s="121"/>
    </row>
    <row r="384" spans="1:1" ht="14.25" customHeight="1">
      <c r="A384" s="121"/>
    </row>
    <row r="385" spans="1:1" ht="14.25" customHeight="1">
      <c r="A385" s="121"/>
    </row>
    <row r="386" spans="1:1" ht="14.25" customHeight="1">
      <c r="A386" s="121"/>
    </row>
    <row r="387" spans="1:1" ht="14.25" customHeight="1">
      <c r="A387" s="121"/>
    </row>
    <row r="388" spans="1:1" ht="14.25" customHeight="1">
      <c r="A388" s="121"/>
    </row>
    <row r="389" spans="1:1" ht="14.25" customHeight="1">
      <c r="A389" s="121"/>
    </row>
    <row r="390" spans="1:1" ht="14.25" customHeight="1">
      <c r="A390" s="121"/>
    </row>
    <row r="391" spans="1:1" ht="14.25" customHeight="1">
      <c r="A391" s="121"/>
    </row>
    <row r="392" spans="1:1" ht="14.25" customHeight="1">
      <c r="A392" s="121"/>
    </row>
    <row r="393" spans="1:1" ht="14.25" customHeight="1">
      <c r="A393" s="121"/>
    </row>
    <row r="394" spans="1:1" ht="14.25" customHeight="1">
      <c r="A394" s="121"/>
    </row>
    <row r="395" spans="1:1" ht="14.25" customHeight="1">
      <c r="A395" s="121"/>
    </row>
    <row r="396" spans="1:1" ht="14.25" customHeight="1">
      <c r="A396" s="121"/>
    </row>
    <row r="397" spans="1:1" ht="14.25" customHeight="1">
      <c r="A397" s="121"/>
    </row>
    <row r="398" spans="1:1" ht="14.25" customHeight="1">
      <c r="A398" s="121"/>
    </row>
    <row r="399" spans="1:1" ht="14.25" customHeight="1">
      <c r="A399" s="121"/>
    </row>
    <row r="400" spans="1:1" ht="14.25" customHeight="1">
      <c r="A400" s="121"/>
    </row>
    <row r="401" spans="1:1" ht="14.25" customHeight="1">
      <c r="A401" s="121"/>
    </row>
    <row r="402" spans="1:1" ht="14.25" customHeight="1">
      <c r="A402" s="121"/>
    </row>
    <row r="403" spans="1:1" ht="14.25" customHeight="1">
      <c r="A403" s="121"/>
    </row>
    <row r="404" spans="1:1" ht="14.25" customHeight="1">
      <c r="A404" s="121"/>
    </row>
    <row r="405" spans="1:1" ht="14.25" customHeight="1">
      <c r="A405" s="121"/>
    </row>
    <row r="406" spans="1:1" ht="14.25" customHeight="1">
      <c r="A406" s="121"/>
    </row>
    <row r="407" spans="1:1" ht="14.25" customHeight="1">
      <c r="A407" s="121"/>
    </row>
    <row r="408" spans="1:1" ht="14.25" customHeight="1">
      <c r="A408" s="121"/>
    </row>
    <row r="409" spans="1:1" ht="14.25" customHeight="1">
      <c r="A409" s="121"/>
    </row>
    <row r="410" spans="1:1" ht="14.25" customHeight="1">
      <c r="A410" s="121"/>
    </row>
    <row r="411" spans="1:1" ht="14.25" customHeight="1">
      <c r="A411" s="121"/>
    </row>
    <row r="412" spans="1:1" ht="14.25" customHeight="1">
      <c r="A412" s="121"/>
    </row>
    <row r="413" spans="1:1" ht="14.25" customHeight="1">
      <c r="A413" s="121"/>
    </row>
    <row r="414" spans="1:1" ht="14.25" customHeight="1">
      <c r="A414" s="121"/>
    </row>
    <row r="415" spans="1:1" ht="14.25" customHeight="1">
      <c r="A415" s="121"/>
    </row>
    <row r="416" spans="1:1" ht="14.25" customHeight="1">
      <c r="A416" s="121"/>
    </row>
    <row r="417" spans="1:1" ht="14.25" customHeight="1">
      <c r="A417" s="121"/>
    </row>
    <row r="418" spans="1:1" ht="14.25" customHeight="1">
      <c r="A418" s="121"/>
    </row>
    <row r="419" spans="1:1" ht="14.25" customHeight="1">
      <c r="A419" s="121"/>
    </row>
    <row r="420" spans="1:1" ht="14.25" customHeight="1">
      <c r="A420" s="121"/>
    </row>
    <row r="421" spans="1:1" ht="14.25" customHeight="1">
      <c r="A421" s="121"/>
    </row>
    <row r="422" spans="1:1" ht="14.25" customHeight="1">
      <c r="A422" s="121"/>
    </row>
    <row r="423" spans="1:1" ht="14.25" customHeight="1">
      <c r="A423" s="121"/>
    </row>
    <row r="424" spans="1:1" ht="14.25" customHeight="1">
      <c r="A424" s="121"/>
    </row>
    <row r="425" spans="1:1" ht="14.25" customHeight="1">
      <c r="A425" s="121"/>
    </row>
    <row r="426" spans="1:1" ht="14.25" customHeight="1">
      <c r="A426" s="121"/>
    </row>
    <row r="427" spans="1:1" ht="14.25" customHeight="1">
      <c r="A427" s="121"/>
    </row>
    <row r="428" spans="1:1" ht="14.25" customHeight="1">
      <c r="A428" s="121"/>
    </row>
    <row r="429" spans="1:1" ht="14.25" customHeight="1">
      <c r="A429" s="121"/>
    </row>
    <row r="430" spans="1:1" ht="14.25" customHeight="1">
      <c r="A430" s="121"/>
    </row>
    <row r="431" spans="1:1" ht="14.25" customHeight="1">
      <c r="A431" s="121"/>
    </row>
    <row r="432" spans="1:1" ht="14.25" customHeight="1">
      <c r="A432" s="121"/>
    </row>
    <row r="433" spans="1:1" ht="14.25" customHeight="1">
      <c r="A433" s="121"/>
    </row>
    <row r="434" spans="1:1" ht="14.25" customHeight="1">
      <c r="A434" s="121"/>
    </row>
    <row r="435" spans="1:1" ht="14.25" customHeight="1">
      <c r="A435" s="121"/>
    </row>
    <row r="436" spans="1:1" ht="14.25" customHeight="1">
      <c r="A436" s="121"/>
    </row>
    <row r="437" spans="1:1" ht="14.25" customHeight="1">
      <c r="A437" s="121"/>
    </row>
    <row r="438" spans="1:1" ht="14.25" customHeight="1">
      <c r="A438" s="121"/>
    </row>
    <row r="439" spans="1:1" ht="14.25" customHeight="1">
      <c r="A439" s="121"/>
    </row>
    <row r="440" spans="1:1" ht="14.25" customHeight="1">
      <c r="A440" s="121"/>
    </row>
    <row r="441" spans="1:1" ht="14.25" customHeight="1">
      <c r="A441" s="121"/>
    </row>
    <row r="442" spans="1:1" ht="14.25" customHeight="1">
      <c r="A442" s="121"/>
    </row>
    <row r="443" spans="1:1" ht="14.25" customHeight="1">
      <c r="A443" s="121"/>
    </row>
    <row r="444" spans="1:1" ht="14.25" customHeight="1">
      <c r="A444" s="121"/>
    </row>
    <row r="445" spans="1:1" ht="14.25" customHeight="1">
      <c r="A445" s="121"/>
    </row>
    <row r="446" spans="1:1" ht="14.25" customHeight="1">
      <c r="A446" s="121"/>
    </row>
    <row r="447" spans="1:1" ht="14.25" customHeight="1">
      <c r="A447" s="121"/>
    </row>
    <row r="448" spans="1:1" ht="14.25" customHeight="1">
      <c r="A448" s="121"/>
    </row>
    <row r="449" spans="1:1" ht="14.25" customHeight="1">
      <c r="A449" s="121"/>
    </row>
    <row r="450" spans="1:1" ht="14.25" customHeight="1">
      <c r="A450" s="121"/>
    </row>
    <row r="451" spans="1:1" ht="14.25" customHeight="1">
      <c r="A451" s="121"/>
    </row>
    <row r="452" spans="1:1" ht="14.25" customHeight="1">
      <c r="A452" s="121"/>
    </row>
    <row r="453" spans="1:1" ht="14.25" customHeight="1">
      <c r="A453" s="121"/>
    </row>
    <row r="454" spans="1:1" ht="14.25" customHeight="1">
      <c r="A454" s="121"/>
    </row>
    <row r="455" spans="1:1" ht="14.25" customHeight="1">
      <c r="A455" s="121"/>
    </row>
    <row r="456" spans="1:1" ht="14.25" customHeight="1">
      <c r="A456" s="121"/>
    </row>
    <row r="457" spans="1:1" ht="14.25" customHeight="1">
      <c r="A457" s="121"/>
    </row>
    <row r="458" spans="1:1" ht="14.25" customHeight="1">
      <c r="A458" s="121"/>
    </row>
    <row r="459" spans="1:1" ht="14.25" customHeight="1">
      <c r="A459" s="121"/>
    </row>
    <row r="460" spans="1:1" ht="14.25" customHeight="1">
      <c r="A460" s="121"/>
    </row>
    <row r="461" spans="1:1" ht="14.25" customHeight="1">
      <c r="A461" s="121"/>
    </row>
    <row r="462" spans="1:1" ht="14.25" customHeight="1">
      <c r="A462" s="121"/>
    </row>
    <row r="463" spans="1:1" ht="14.25" customHeight="1">
      <c r="A463" s="121"/>
    </row>
    <row r="464" spans="1:1" ht="14.25" customHeight="1">
      <c r="A464" s="121"/>
    </row>
    <row r="465" spans="1:1" ht="14.25" customHeight="1">
      <c r="A465" s="121"/>
    </row>
    <row r="466" spans="1:1" ht="14.25" customHeight="1">
      <c r="A466" s="121"/>
    </row>
    <row r="467" spans="1:1" ht="14.25" customHeight="1">
      <c r="A467" s="121"/>
    </row>
    <row r="468" spans="1:1" ht="14.25" customHeight="1">
      <c r="A468" s="121"/>
    </row>
    <row r="469" spans="1:1" ht="14.25" customHeight="1">
      <c r="A469" s="121"/>
    </row>
    <row r="470" spans="1:1" ht="14.25" customHeight="1">
      <c r="A470" s="121"/>
    </row>
    <row r="471" spans="1:1" ht="14.25" customHeight="1">
      <c r="A471" s="121"/>
    </row>
    <row r="472" spans="1:1" ht="14.25" customHeight="1">
      <c r="A472" s="121"/>
    </row>
    <row r="473" spans="1:1" ht="14.25" customHeight="1">
      <c r="A473" s="121"/>
    </row>
    <row r="474" spans="1:1" ht="14.25" customHeight="1">
      <c r="A474" s="121"/>
    </row>
    <row r="475" spans="1:1" ht="14.25" customHeight="1">
      <c r="A475" s="121"/>
    </row>
    <row r="476" spans="1:1" ht="14.25" customHeight="1">
      <c r="A476" s="121"/>
    </row>
    <row r="477" spans="1:1" ht="14.25" customHeight="1">
      <c r="A477" s="121"/>
    </row>
    <row r="478" spans="1:1" ht="14.25" customHeight="1">
      <c r="A478" s="121"/>
    </row>
    <row r="479" spans="1:1" ht="14.25" customHeight="1">
      <c r="A479" s="121"/>
    </row>
    <row r="480" spans="1:1" ht="14.25" customHeight="1">
      <c r="A480" s="121"/>
    </row>
    <row r="481" spans="1:1" ht="14.25" customHeight="1">
      <c r="A481" s="121"/>
    </row>
    <row r="482" spans="1:1" ht="14.25" customHeight="1">
      <c r="A482" s="121"/>
    </row>
    <row r="483" spans="1:1" ht="14.25" customHeight="1">
      <c r="A483" s="121"/>
    </row>
    <row r="484" spans="1:1" ht="14.25" customHeight="1">
      <c r="A484" s="121"/>
    </row>
    <row r="485" spans="1:1" ht="14.25" customHeight="1">
      <c r="A485" s="121"/>
    </row>
    <row r="486" spans="1:1" ht="14.25" customHeight="1">
      <c r="A486" s="121"/>
    </row>
    <row r="487" spans="1:1" ht="14.25" customHeight="1">
      <c r="A487" s="121"/>
    </row>
    <row r="488" spans="1:1" ht="14.25" customHeight="1">
      <c r="A488" s="121"/>
    </row>
    <row r="489" spans="1:1" ht="14.25" customHeight="1">
      <c r="A489" s="121"/>
    </row>
    <row r="490" spans="1:1" ht="14.25" customHeight="1">
      <c r="A490" s="121"/>
    </row>
    <row r="491" spans="1:1" ht="14.25" customHeight="1">
      <c r="A491" s="121"/>
    </row>
    <row r="492" spans="1:1" ht="14.25" customHeight="1">
      <c r="A492" s="121"/>
    </row>
    <row r="493" spans="1:1" ht="14.25" customHeight="1">
      <c r="A493" s="121"/>
    </row>
    <row r="494" spans="1:1" ht="14.25" customHeight="1">
      <c r="A494" s="121"/>
    </row>
    <row r="495" spans="1:1" ht="14.25" customHeight="1">
      <c r="A495" s="121"/>
    </row>
    <row r="496" spans="1:1" ht="14.25" customHeight="1">
      <c r="A496" s="121"/>
    </row>
    <row r="497" spans="1:1" ht="14.25" customHeight="1">
      <c r="A497" s="121"/>
    </row>
    <row r="498" spans="1:1" ht="14.25" customHeight="1">
      <c r="A498" s="121"/>
    </row>
    <row r="499" spans="1:1" ht="14.25" customHeight="1">
      <c r="A499" s="121"/>
    </row>
    <row r="500" spans="1:1" ht="14.25" customHeight="1">
      <c r="A500" s="121"/>
    </row>
    <row r="501" spans="1:1" ht="14.25" customHeight="1">
      <c r="A501" s="121"/>
    </row>
    <row r="502" spans="1:1" ht="14.25" customHeight="1">
      <c r="A502" s="121"/>
    </row>
    <row r="503" spans="1:1" ht="14.25" customHeight="1">
      <c r="A503" s="121"/>
    </row>
    <row r="504" spans="1:1" ht="14.25" customHeight="1">
      <c r="A504" s="121"/>
    </row>
    <row r="505" spans="1:1" ht="14.25" customHeight="1">
      <c r="A505" s="121"/>
    </row>
    <row r="506" spans="1:1" ht="14.25" customHeight="1">
      <c r="A506" s="121"/>
    </row>
    <row r="507" spans="1:1" ht="14.25" customHeight="1">
      <c r="A507" s="121"/>
    </row>
    <row r="508" spans="1:1" ht="14.25" customHeight="1">
      <c r="A508" s="121"/>
    </row>
    <row r="509" spans="1:1" ht="14.25" customHeight="1">
      <c r="A509" s="121"/>
    </row>
    <row r="510" spans="1:1" ht="14.25" customHeight="1">
      <c r="A510" s="121"/>
    </row>
    <row r="511" spans="1:1" ht="14.25" customHeight="1">
      <c r="A511" s="121"/>
    </row>
    <row r="512" spans="1:1" ht="14.25" customHeight="1">
      <c r="A512" s="121"/>
    </row>
    <row r="513" spans="1:1" ht="14.25" customHeight="1">
      <c r="A513" s="121"/>
    </row>
    <row r="514" spans="1:1" ht="14.25" customHeight="1">
      <c r="A514" s="121"/>
    </row>
    <row r="515" spans="1:1" ht="14.25" customHeight="1">
      <c r="A515" s="121"/>
    </row>
    <row r="516" spans="1:1" ht="14.25" customHeight="1">
      <c r="A516" s="121"/>
    </row>
    <row r="517" spans="1:1" ht="14.25" customHeight="1">
      <c r="A517" s="121"/>
    </row>
    <row r="518" spans="1:1" ht="14.25" customHeight="1">
      <c r="A518" s="121"/>
    </row>
    <row r="519" spans="1:1" ht="14.25" customHeight="1">
      <c r="A519" s="121"/>
    </row>
    <row r="520" spans="1:1" ht="14.25" customHeight="1">
      <c r="A520" s="121"/>
    </row>
    <row r="521" spans="1:1" ht="14.25" customHeight="1">
      <c r="A521" s="121"/>
    </row>
    <row r="522" spans="1:1" ht="14.25" customHeight="1">
      <c r="A522" s="121"/>
    </row>
    <row r="523" spans="1:1" ht="14.25" customHeight="1">
      <c r="A523" s="121"/>
    </row>
    <row r="524" spans="1:1" ht="14.25" customHeight="1">
      <c r="A524" s="121"/>
    </row>
    <row r="525" spans="1:1" ht="14.25" customHeight="1">
      <c r="A525" s="121"/>
    </row>
    <row r="526" spans="1:1" ht="14.25" customHeight="1">
      <c r="A526" s="121"/>
    </row>
    <row r="527" spans="1:1" ht="14.25" customHeight="1">
      <c r="A527" s="121"/>
    </row>
    <row r="528" spans="1:1" ht="14.25" customHeight="1">
      <c r="A528" s="121"/>
    </row>
    <row r="529" spans="1:1" ht="14.25" customHeight="1">
      <c r="A529" s="121"/>
    </row>
    <row r="530" spans="1:1" ht="14.25" customHeight="1">
      <c r="A530" s="121"/>
    </row>
    <row r="531" spans="1:1" ht="14.25" customHeight="1">
      <c r="A531" s="121"/>
    </row>
    <row r="532" spans="1:1" ht="14.25" customHeight="1">
      <c r="A532" s="121"/>
    </row>
    <row r="533" spans="1:1" ht="14.25" customHeight="1">
      <c r="A533" s="121"/>
    </row>
    <row r="534" spans="1:1" ht="14.25" customHeight="1">
      <c r="A534" s="121"/>
    </row>
    <row r="535" spans="1:1" ht="14.25" customHeight="1">
      <c r="A535" s="121"/>
    </row>
    <row r="536" spans="1:1" ht="14.25" customHeight="1">
      <c r="A536" s="121"/>
    </row>
    <row r="537" spans="1:1" ht="14.25" customHeight="1">
      <c r="A537" s="121"/>
    </row>
    <row r="538" spans="1:1" ht="14.25" customHeight="1">
      <c r="A538" s="121"/>
    </row>
    <row r="539" spans="1:1" ht="14.25" customHeight="1">
      <c r="A539" s="121"/>
    </row>
    <row r="540" spans="1:1" ht="14.25" customHeight="1">
      <c r="A540" s="121"/>
    </row>
    <row r="541" spans="1:1" ht="14.25" customHeight="1">
      <c r="A541" s="121"/>
    </row>
    <row r="542" spans="1:1" ht="14.25" customHeight="1">
      <c r="A542" s="121"/>
    </row>
    <row r="543" spans="1:1" ht="14.25" customHeight="1">
      <c r="A543" s="121"/>
    </row>
    <row r="544" spans="1:1" ht="14.25" customHeight="1">
      <c r="A544" s="121"/>
    </row>
    <row r="545" spans="1:1" ht="14.25" customHeight="1">
      <c r="A545" s="121"/>
    </row>
    <row r="546" spans="1:1" ht="14.25" customHeight="1">
      <c r="A546" s="121"/>
    </row>
    <row r="547" spans="1:1" ht="14.25" customHeight="1">
      <c r="A547" s="121"/>
    </row>
    <row r="548" spans="1:1" ht="14.25" customHeight="1">
      <c r="A548" s="121"/>
    </row>
    <row r="549" spans="1:1" ht="14.25" customHeight="1">
      <c r="A549" s="121"/>
    </row>
    <row r="550" spans="1:1" ht="14.25" customHeight="1">
      <c r="A550" s="121"/>
    </row>
    <row r="551" spans="1:1" ht="14.25" customHeight="1">
      <c r="A551" s="121"/>
    </row>
    <row r="552" spans="1:1" ht="14.25" customHeight="1">
      <c r="A552" s="121"/>
    </row>
    <row r="553" spans="1:1" ht="14.25" customHeight="1">
      <c r="A553" s="121"/>
    </row>
    <row r="554" spans="1:1" ht="14.25" customHeight="1">
      <c r="A554" s="121"/>
    </row>
    <row r="555" spans="1:1" ht="14.25" customHeight="1">
      <c r="A555" s="121"/>
    </row>
    <row r="556" spans="1:1" ht="14.25" customHeight="1">
      <c r="A556" s="121"/>
    </row>
    <row r="557" spans="1:1" ht="14.25" customHeight="1">
      <c r="A557" s="121"/>
    </row>
    <row r="558" spans="1:1" ht="14.25" customHeight="1">
      <c r="A558" s="121"/>
    </row>
    <row r="559" spans="1:1" ht="14.25" customHeight="1">
      <c r="A559" s="121"/>
    </row>
    <row r="560" spans="1:1" ht="14.25" customHeight="1">
      <c r="A560" s="121"/>
    </row>
    <row r="561" spans="1:1" ht="14.25" customHeight="1">
      <c r="A561" s="121"/>
    </row>
    <row r="562" spans="1:1" ht="14.25" customHeight="1">
      <c r="A562" s="121"/>
    </row>
    <row r="563" spans="1:1" ht="14.25" customHeight="1">
      <c r="A563" s="121"/>
    </row>
    <row r="564" spans="1:1" ht="14.25" customHeight="1">
      <c r="A564" s="121"/>
    </row>
    <row r="565" spans="1:1" ht="14.25" customHeight="1">
      <c r="A565" s="121"/>
    </row>
    <row r="566" spans="1:1" ht="14.25" customHeight="1">
      <c r="A566" s="121"/>
    </row>
    <row r="567" spans="1:1" ht="14.25" customHeight="1">
      <c r="A567" s="121"/>
    </row>
    <row r="568" spans="1:1" ht="14.25" customHeight="1">
      <c r="A568" s="121"/>
    </row>
    <row r="569" spans="1:1" ht="14.25" customHeight="1">
      <c r="A569" s="121"/>
    </row>
    <row r="570" spans="1:1" ht="14.25" customHeight="1">
      <c r="A570" s="121"/>
    </row>
    <row r="571" spans="1:1" ht="14.25" customHeight="1">
      <c r="A571" s="121"/>
    </row>
    <row r="572" spans="1:1" ht="14.25" customHeight="1">
      <c r="A572" s="121"/>
    </row>
    <row r="573" spans="1:1" ht="14.25" customHeight="1">
      <c r="A573" s="121"/>
    </row>
    <row r="574" spans="1:1" ht="14.25" customHeight="1">
      <c r="A574" s="121"/>
    </row>
    <row r="575" spans="1:1" ht="14.25" customHeight="1">
      <c r="A575" s="121"/>
    </row>
    <row r="576" spans="1:1" ht="14.25" customHeight="1">
      <c r="A576" s="121"/>
    </row>
    <row r="577" spans="1:1" ht="14.25" customHeight="1">
      <c r="A577" s="121"/>
    </row>
    <row r="578" spans="1:1" ht="14.25" customHeight="1">
      <c r="A578" s="121"/>
    </row>
    <row r="579" spans="1:1" ht="14.25" customHeight="1">
      <c r="A579" s="121"/>
    </row>
    <row r="580" spans="1:1" ht="14.25" customHeight="1">
      <c r="A580" s="121"/>
    </row>
    <row r="581" spans="1:1" ht="14.25" customHeight="1">
      <c r="A581" s="121"/>
    </row>
    <row r="582" spans="1:1" ht="14.25" customHeight="1">
      <c r="A582" s="121"/>
    </row>
    <row r="583" spans="1:1" ht="14.25" customHeight="1">
      <c r="A583" s="121"/>
    </row>
    <row r="584" spans="1:1" ht="14.25" customHeight="1">
      <c r="A584" s="121"/>
    </row>
    <row r="585" spans="1:1" ht="14.25" customHeight="1">
      <c r="A585" s="121"/>
    </row>
    <row r="586" spans="1:1" ht="14.25" customHeight="1">
      <c r="A586" s="121"/>
    </row>
    <row r="587" spans="1:1" ht="14.25" customHeight="1">
      <c r="A587" s="121"/>
    </row>
    <row r="588" spans="1:1" ht="14.25" customHeight="1">
      <c r="A588" s="121"/>
    </row>
    <row r="589" spans="1:1" ht="14.25" customHeight="1">
      <c r="A589" s="121"/>
    </row>
    <row r="590" spans="1:1" ht="14.25" customHeight="1">
      <c r="A590" s="121"/>
    </row>
    <row r="591" spans="1:1" ht="14.25" customHeight="1">
      <c r="A591" s="121"/>
    </row>
    <row r="592" spans="1:1" ht="14.25" customHeight="1">
      <c r="A592" s="121"/>
    </row>
    <row r="593" spans="1:1" ht="14.25" customHeight="1">
      <c r="A593" s="121"/>
    </row>
    <row r="594" spans="1:1" ht="14.25" customHeight="1">
      <c r="A594" s="121"/>
    </row>
    <row r="595" spans="1:1" ht="14.25" customHeight="1">
      <c r="A595" s="121"/>
    </row>
    <row r="596" spans="1:1" ht="14.25" customHeight="1">
      <c r="A596" s="121"/>
    </row>
    <row r="597" spans="1:1" ht="14.25" customHeight="1">
      <c r="A597" s="121"/>
    </row>
    <row r="598" spans="1:1" ht="14.25" customHeight="1">
      <c r="A598" s="121"/>
    </row>
    <row r="599" spans="1:1" ht="14.25" customHeight="1">
      <c r="A599" s="121"/>
    </row>
    <row r="600" spans="1:1" ht="14.25" customHeight="1">
      <c r="A600" s="121"/>
    </row>
    <row r="601" spans="1:1" ht="14.25" customHeight="1">
      <c r="A601" s="121"/>
    </row>
    <row r="602" spans="1:1" ht="14.25" customHeight="1">
      <c r="A602" s="121"/>
    </row>
    <row r="603" spans="1:1" ht="14.25" customHeight="1">
      <c r="A603" s="121"/>
    </row>
    <row r="604" spans="1:1" ht="14.25" customHeight="1">
      <c r="A604" s="121"/>
    </row>
    <row r="605" spans="1:1" ht="14.25" customHeight="1">
      <c r="A605" s="121"/>
    </row>
    <row r="606" spans="1:1" ht="14.25" customHeight="1">
      <c r="A606" s="121"/>
    </row>
    <row r="607" spans="1:1" ht="14.25" customHeight="1">
      <c r="A607" s="121"/>
    </row>
    <row r="608" spans="1:1" ht="14.25" customHeight="1">
      <c r="A608" s="121"/>
    </row>
    <row r="609" spans="1:1" ht="14.25" customHeight="1">
      <c r="A609" s="121"/>
    </row>
    <row r="610" spans="1:1" ht="14.25" customHeight="1">
      <c r="A610" s="121"/>
    </row>
    <row r="611" spans="1:1" ht="14.25" customHeight="1">
      <c r="A611" s="121"/>
    </row>
    <row r="612" spans="1:1" ht="14.25" customHeight="1">
      <c r="A612" s="121"/>
    </row>
    <row r="613" spans="1:1" ht="14.25" customHeight="1">
      <c r="A613" s="121"/>
    </row>
    <row r="614" spans="1:1" ht="14.25" customHeight="1">
      <c r="A614" s="121"/>
    </row>
    <row r="615" spans="1:1" ht="14.25" customHeight="1">
      <c r="A615" s="121"/>
    </row>
    <row r="616" spans="1:1" ht="14.25" customHeight="1">
      <c r="A616" s="121"/>
    </row>
    <row r="617" spans="1:1" ht="14.25" customHeight="1">
      <c r="A617" s="121"/>
    </row>
    <row r="618" spans="1:1" ht="14.25" customHeight="1">
      <c r="A618" s="121"/>
    </row>
    <row r="619" spans="1:1" ht="14.25" customHeight="1">
      <c r="A619" s="121"/>
    </row>
    <row r="620" spans="1:1" ht="14.25" customHeight="1">
      <c r="A620" s="121"/>
    </row>
    <row r="621" spans="1:1" ht="14.25" customHeight="1">
      <c r="A621" s="121"/>
    </row>
    <row r="622" spans="1:1" ht="14.25" customHeight="1">
      <c r="A622" s="121"/>
    </row>
    <row r="623" spans="1:1" ht="14.25" customHeight="1">
      <c r="A623" s="121"/>
    </row>
    <row r="624" spans="1:1" ht="14.25" customHeight="1">
      <c r="A624" s="121"/>
    </row>
    <row r="625" spans="1:1" ht="14.25" customHeight="1">
      <c r="A625" s="121"/>
    </row>
    <row r="626" spans="1:1" ht="14.25" customHeight="1">
      <c r="A626" s="121"/>
    </row>
    <row r="627" spans="1:1" ht="14.25" customHeight="1">
      <c r="A627" s="121"/>
    </row>
    <row r="628" spans="1:1" ht="14.25" customHeight="1">
      <c r="A628" s="121"/>
    </row>
    <row r="629" spans="1:1" ht="14.25" customHeight="1">
      <c r="A629" s="121"/>
    </row>
    <row r="630" spans="1:1" ht="14.25" customHeight="1">
      <c r="A630" s="121"/>
    </row>
    <row r="631" spans="1:1" ht="14.25" customHeight="1">
      <c r="A631" s="121"/>
    </row>
    <row r="632" spans="1:1" ht="14.25" customHeight="1">
      <c r="A632" s="121"/>
    </row>
    <row r="633" spans="1:1" ht="14.25" customHeight="1">
      <c r="A633" s="121"/>
    </row>
    <row r="634" spans="1:1" ht="14.25" customHeight="1">
      <c r="A634" s="121"/>
    </row>
    <row r="635" spans="1:1" ht="14.25" customHeight="1">
      <c r="A635" s="121"/>
    </row>
    <row r="636" spans="1:1" ht="14.25" customHeight="1">
      <c r="A636" s="121"/>
    </row>
    <row r="637" spans="1:1" ht="14.25" customHeight="1">
      <c r="A637" s="121"/>
    </row>
    <row r="638" spans="1:1" ht="14.25" customHeight="1">
      <c r="A638" s="121"/>
    </row>
    <row r="639" spans="1:1" ht="14.25" customHeight="1">
      <c r="A639" s="121"/>
    </row>
    <row r="640" spans="1:1" ht="14.25" customHeight="1">
      <c r="A640" s="121"/>
    </row>
    <row r="641" spans="1:1" ht="14.25" customHeight="1">
      <c r="A641" s="121"/>
    </row>
    <row r="642" spans="1:1" ht="14.25" customHeight="1">
      <c r="A642" s="121"/>
    </row>
    <row r="643" spans="1:1" ht="14.25" customHeight="1">
      <c r="A643" s="121"/>
    </row>
    <row r="644" spans="1:1" ht="14.25" customHeight="1">
      <c r="A644" s="121"/>
    </row>
    <row r="645" spans="1:1" ht="14.25" customHeight="1">
      <c r="A645" s="121"/>
    </row>
    <row r="646" spans="1:1" ht="14.25" customHeight="1">
      <c r="A646" s="121"/>
    </row>
    <row r="647" spans="1:1" ht="14.25" customHeight="1">
      <c r="A647" s="121"/>
    </row>
    <row r="648" spans="1:1" ht="14.25" customHeight="1">
      <c r="A648" s="121"/>
    </row>
    <row r="649" spans="1:1" ht="14.25" customHeight="1">
      <c r="A649" s="121"/>
    </row>
    <row r="650" spans="1:1" ht="14.25" customHeight="1">
      <c r="A650" s="121"/>
    </row>
    <row r="651" spans="1:1" ht="14.25" customHeight="1">
      <c r="A651" s="121"/>
    </row>
    <row r="652" spans="1:1" ht="14.25" customHeight="1">
      <c r="A652" s="121"/>
    </row>
    <row r="653" spans="1:1" ht="14.25" customHeight="1">
      <c r="A653" s="121"/>
    </row>
    <row r="654" spans="1:1" ht="14.25" customHeight="1">
      <c r="A654" s="121"/>
    </row>
    <row r="655" spans="1:1" ht="14.25" customHeight="1">
      <c r="A655" s="121"/>
    </row>
    <row r="656" spans="1:1" ht="14.25" customHeight="1">
      <c r="A656" s="121"/>
    </row>
    <row r="657" spans="1:1" ht="14.25" customHeight="1">
      <c r="A657" s="121"/>
    </row>
    <row r="658" spans="1:1" ht="14.25" customHeight="1">
      <c r="A658" s="121"/>
    </row>
    <row r="659" spans="1:1" ht="14.25" customHeight="1">
      <c r="A659" s="121"/>
    </row>
    <row r="660" spans="1:1" ht="14.25" customHeight="1">
      <c r="A660" s="121"/>
    </row>
    <row r="661" spans="1:1" ht="14.25" customHeight="1">
      <c r="A661" s="121"/>
    </row>
    <row r="662" spans="1:1" ht="14.25" customHeight="1">
      <c r="A662" s="121"/>
    </row>
    <row r="663" spans="1:1" ht="14.25" customHeight="1">
      <c r="A663" s="121"/>
    </row>
    <row r="664" spans="1:1" ht="14.25" customHeight="1">
      <c r="A664" s="121"/>
    </row>
    <row r="665" spans="1:1" ht="14.25" customHeight="1">
      <c r="A665" s="121"/>
    </row>
    <row r="666" spans="1:1" ht="14.25" customHeight="1">
      <c r="A666" s="121"/>
    </row>
    <row r="667" spans="1:1" ht="14.25" customHeight="1">
      <c r="A667" s="121"/>
    </row>
    <row r="668" spans="1:1" ht="14.25" customHeight="1">
      <c r="A668" s="121"/>
    </row>
    <row r="669" spans="1:1" ht="14.25" customHeight="1">
      <c r="A669" s="121"/>
    </row>
    <row r="670" spans="1:1" ht="14.25" customHeight="1">
      <c r="A670" s="121"/>
    </row>
    <row r="671" spans="1:1" ht="14.25" customHeight="1">
      <c r="A671" s="121"/>
    </row>
    <row r="672" spans="1:1" ht="14.25" customHeight="1">
      <c r="A672" s="121"/>
    </row>
    <row r="673" spans="1:1" ht="14.25" customHeight="1">
      <c r="A673" s="121"/>
    </row>
    <row r="674" spans="1:1" ht="14.25" customHeight="1">
      <c r="A674" s="121"/>
    </row>
    <row r="675" spans="1:1" ht="14.25" customHeight="1">
      <c r="A675" s="121"/>
    </row>
    <row r="676" spans="1:1" ht="14.25" customHeight="1">
      <c r="A676" s="121"/>
    </row>
    <row r="677" spans="1:1" ht="14.25" customHeight="1">
      <c r="A677" s="121"/>
    </row>
    <row r="678" spans="1:1" ht="14.25" customHeight="1">
      <c r="A678" s="121"/>
    </row>
    <row r="679" spans="1:1" ht="14.25" customHeight="1">
      <c r="A679" s="121"/>
    </row>
    <row r="680" spans="1:1" ht="14.25" customHeight="1">
      <c r="A680" s="121"/>
    </row>
    <row r="681" spans="1:1" ht="14.25" customHeight="1">
      <c r="A681" s="121"/>
    </row>
    <row r="682" spans="1:1" ht="14.25" customHeight="1">
      <c r="A682" s="121"/>
    </row>
    <row r="683" spans="1:1" ht="14.25" customHeight="1">
      <c r="A683" s="121"/>
    </row>
    <row r="684" spans="1:1" ht="14.25" customHeight="1">
      <c r="A684" s="121"/>
    </row>
    <row r="685" spans="1:1" ht="14.25" customHeight="1">
      <c r="A685" s="121"/>
    </row>
    <row r="686" spans="1:1" ht="14.25" customHeight="1">
      <c r="A686" s="121"/>
    </row>
    <row r="687" spans="1:1" ht="14.25" customHeight="1">
      <c r="A687" s="121"/>
    </row>
    <row r="688" spans="1:1" ht="14.25" customHeight="1">
      <c r="A688" s="121"/>
    </row>
    <row r="689" spans="1:1" ht="14.25" customHeight="1">
      <c r="A689" s="121"/>
    </row>
    <row r="690" spans="1:1" ht="14.25" customHeight="1">
      <c r="A690" s="121"/>
    </row>
    <row r="691" spans="1:1" ht="14.25" customHeight="1">
      <c r="A691" s="121"/>
    </row>
    <row r="692" spans="1:1" ht="14.25" customHeight="1">
      <c r="A692" s="121"/>
    </row>
    <row r="693" spans="1:1" ht="14.25" customHeight="1">
      <c r="A693" s="121"/>
    </row>
    <row r="694" spans="1:1" ht="14.25" customHeight="1">
      <c r="A694" s="121"/>
    </row>
    <row r="695" spans="1:1" ht="14.25" customHeight="1">
      <c r="A695" s="121"/>
    </row>
    <row r="696" spans="1:1" ht="14.25" customHeight="1">
      <c r="A696" s="121"/>
    </row>
    <row r="697" spans="1:1" ht="14.25" customHeight="1">
      <c r="A697" s="121"/>
    </row>
    <row r="698" spans="1:1" ht="14.25" customHeight="1">
      <c r="A698" s="121"/>
    </row>
    <row r="699" spans="1:1" ht="14.25" customHeight="1">
      <c r="A699" s="121"/>
    </row>
    <row r="700" spans="1:1" ht="14.25" customHeight="1">
      <c r="A700" s="121"/>
    </row>
    <row r="701" spans="1:1" ht="14.25" customHeight="1">
      <c r="A701" s="121"/>
    </row>
    <row r="702" spans="1:1" ht="14.25" customHeight="1">
      <c r="A702" s="121"/>
    </row>
    <row r="703" spans="1:1" ht="14.25" customHeight="1">
      <c r="A703" s="121"/>
    </row>
    <row r="704" spans="1:1" ht="14.25" customHeight="1">
      <c r="A704" s="121"/>
    </row>
    <row r="705" spans="1:1" ht="14.25" customHeight="1">
      <c r="A705" s="121"/>
    </row>
    <row r="706" spans="1:1" ht="14.25" customHeight="1">
      <c r="A706" s="121"/>
    </row>
    <row r="707" spans="1:1" ht="14.25" customHeight="1">
      <c r="A707" s="121"/>
    </row>
    <row r="708" spans="1:1" ht="14.25" customHeight="1">
      <c r="A708" s="121"/>
    </row>
    <row r="709" spans="1:1" ht="14.25" customHeight="1">
      <c r="A709" s="121"/>
    </row>
    <row r="710" spans="1:1" ht="14.25" customHeight="1">
      <c r="A710" s="121"/>
    </row>
    <row r="711" spans="1:1" ht="14.25" customHeight="1">
      <c r="A711" s="121"/>
    </row>
    <row r="712" spans="1:1" ht="14.25" customHeight="1">
      <c r="A712" s="121"/>
    </row>
    <row r="713" spans="1:1" ht="14.25" customHeight="1">
      <c r="A713" s="121"/>
    </row>
    <row r="714" spans="1:1" ht="14.25" customHeight="1">
      <c r="A714" s="121"/>
    </row>
    <row r="715" spans="1:1" ht="14.25" customHeight="1">
      <c r="A715" s="121"/>
    </row>
    <row r="716" spans="1:1" ht="14.25" customHeight="1">
      <c r="A716" s="121"/>
    </row>
    <row r="717" spans="1:1" ht="14.25" customHeight="1">
      <c r="A717" s="121"/>
    </row>
    <row r="718" spans="1:1" ht="14.25" customHeight="1">
      <c r="A718" s="121"/>
    </row>
    <row r="719" spans="1:1" ht="14.25" customHeight="1">
      <c r="A719" s="121"/>
    </row>
    <row r="720" spans="1:1" ht="14.25" customHeight="1">
      <c r="A720" s="121"/>
    </row>
    <row r="721" spans="1:1" ht="14.25" customHeight="1">
      <c r="A721" s="121"/>
    </row>
    <row r="722" spans="1:1" ht="14.25" customHeight="1">
      <c r="A722" s="121"/>
    </row>
    <row r="723" spans="1:1" ht="14.25" customHeight="1">
      <c r="A723" s="121"/>
    </row>
    <row r="724" spans="1:1" ht="14.25" customHeight="1">
      <c r="A724" s="121"/>
    </row>
    <row r="725" spans="1:1" ht="14.25" customHeight="1">
      <c r="A725" s="121"/>
    </row>
    <row r="726" spans="1:1" ht="14.25" customHeight="1">
      <c r="A726" s="121"/>
    </row>
    <row r="727" spans="1:1" ht="14.25" customHeight="1">
      <c r="A727" s="121"/>
    </row>
    <row r="728" spans="1:1" ht="14.25" customHeight="1">
      <c r="A728" s="121"/>
    </row>
    <row r="729" spans="1:1" ht="14.25" customHeight="1">
      <c r="A729" s="121"/>
    </row>
    <row r="730" spans="1:1" ht="14.25" customHeight="1">
      <c r="A730" s="121"/>
    </row>
    <row r="731" spans="1:1" ht="14.25" customHeight="1">
      <c r="A731" s="121"/>
    </row>
    <row r="732" spans="1:1" ht="14.25" customHeight="1">
      <c r="A732" s="121"/>
    </row>
    <row r="733" spans="1:1" ht="14.25" customHeight="1">
      <c r="A733" s="121"/>
    </row>
    <row r="734" spans="1:1" ht="14.25" customHeight="1">
      <c r="A734" s="121"/>
    </row>
    <row r="735" spans="1:1" ht="14.25" customHeight="1">
      <c r="A735" s="121"/>
    </row>
    <row r="736" spans="1:1" ht="14.25" customHeight="1">
      <c r="A736" s="121"/>
    </row>
    <row r="737" spans="1:1" ht="14.25" customHeight="1">
      <c r="A737" s="121"/>
    </row>
    <row r="738" spans="1:1" ht="14.25" customHeight="1">
      <c r="A738" s="121"/>
    </row>
    <row r="739" spans="1:1" ht="14.25" customHeight="1">
      <c r="A739" s="121"/>
    </row>
    <row r="740" spans="1:1" ht="14.25" customHeight="1">
      <c r="A740" s="121"/>
    </row>
    <row r="741" spans="1:1" ht="14.25" customHeight="1">
      <c r="A741" s="121"/>
    </row>
    <row r="742" spans="1:1" ht="14.25" customHeight="1">
      <c r="A742" s="121"/>
    </row>
    <row r="743" spans="1:1" ht="14.25" customHeight="1">
      <c r="A743" s="121"/>
    </row>
    <row r="744" spans="1:1" ht="14.25" customHeight="1">
      <c r="A744" s="121"/>
    </row>
    <row r="745" spans="1:1" ht="14.25" customHeight="1">
      <c r="A745" s="121"/>
    </row>
    <row r="746" spans="1:1" ht="14.25" customHeight="1">
      <c r="A746" s="121"/>
    </row>
    <row r="747" spans="1:1" ht="14.25" customHeight="1">
      <c r="A747" s="121"/>
    </row>
    <row r="748" spans="1:1" ht="14.25" customHeight="1">
      <c r="A748" s="121"/>
    </row>
    <row r="749" spans="1:1" ht="14.25" customHeight="1">
      <c r="A749" s="121"/>
    </row>
    <row r="750" spans="1:1" ht="14.25" customHeight="1">
      <c r="A750" s="121"/>
    </row>
    <row r="751" spans="1:1" ht="14.25" customHeight="1">
      <c r="A751" s="121"/>
    </row>
    <row r="752" spans="1:1" ht="14.25" customHeight="1">
      <c r="A752" s="121"/>
    </row>
    <row r="753" spans="1:1" ht="14.25" customHeight="1">
      <c r="A753" s="121"/>
    </row>
    <row r="754" spans="1:1" ht="14.25" customHeight="1">
      <c r="A754" s="121"/>
    </row>
    <row r="755" spans="1:1" ht="14.25" customHeight="1">
      <c r="A755" s="121"/>
    </row>
    <row r="756" spans="1:1" ht="14.25" customHeight="1">
      <c r="A756" s="121"/>
    </row>
    <row r="757" spans="1:1" ht="14.25" customHeight="1">
      <c r="A757" s="121"/>
    </row>
    <row r="758" spans="1:1" ht="14.25" customHeight="1">
      <c r="A758" s="121"/>
    </row>
    <row r="759" spans="1:1" ht="14.25" customHeight="1">
      <c r="A759" s="121"/>
    </row>
    <row r="760" spans="1:1" ht="14.25" customHeight="1">
      <c r="A760" s="121"/>
    </row>
    <row r="761" spans="1:1" ht="14.25" customHeight="1">
      <c r="A761" s="121"/>
    </row>
    <row r="762" spans="1:1" ht="14.25" customHeight="1">
      <c r="A762" s="121"/>
    </row>
    <row r="763" spans="1:1" ht="14.25" customHeight="1">
      <c r="A763" s="121"/>
    </row>
    <row r="764" spans="1:1" ht="14.25" customHeight="1">
      <c r="A764" s="121"/>
    </row>
    <row r="765" spans="1:1" ht="14.25" customHeight="1">
      <c r="A765" s="121"/>
    </row>
    <row r="766" spans="1:1" ht="14.25" customHeight="1">
      <c r="A766" s="121"/>
    </row>
    <row r="767" spans="1:1" ht="14.25" customHeight="1">
      <c r="A767" s="121"/>
    </row>
    <row r="768" spans="1:1" ht="14.25" customHeight="1">
      <c r="A768" s="121"/>
    </row>
    <row r="769" spans="1:1" ht="14.25" customHeight="1">
      <c r="A769" s="121"/>
    </row>
    <row r="770" spans="1:1" ht="14.25" customHeight="1">
      <c r="A770" s="121"/>
    </row>
    <row r="771" spans="1:1" ht="14.25" customHeight="1">
      <c r="A771" s="121"/>
    </row>
    <row r="772" spans="1:1" ht="14.25" customHeight="1">
      <c r="A772" s="121"/>
    </row>
    <row r="773" spans="1:1" ht="14.25" customHeight="1">
      <c r="A773" s="121"/>
    </row>
    <row r="774" spans="1:1" ht="14.25" customHeight="1">
      <c r="A774" s="121"/>
    </row>
    <row r="775" spans="1:1" ht="14.25" customHeight="1">
      <c r="A775" s="121"/>
    </row>
    <row r="776" spans="1:1" ht="14.25" customHeight="1">
      <c r="A776" s="121"/>
    </row>
    <row r="777" spans="1:1" ht="14.25" customHeight="1">
      <c r="A777" s="121"/>
    </row>
    <row r="778" spans="1:1" ht="14.25" customHeight="1">
      <c r="A778" s="121"/>
    </row>
    <row r="779" spans="1:1" ht="14.25" customHeight="1">
      <c r="A779" s="121"/>
    </row>
    <row r="780" spans="1:1" ht="14.25" customHeight="1">
      <c r="A780" s="121"/>
    </row>
    <row r="781" spans="1:1" ht="14.25" customHeight="1">
      <c r="A781" s="121"/>
    </row>
    <row r="782" spans="1:1" ht="14.25" customHeight="1">
      <c r="A782" s="121"/>
    </row>
    <row r="783" spans="1:1" ht="14.25" customHeight="1">
      <c r="A783" s="121"/>
    </row>
    <row r="784" spans="1:1" ht="14.25" customHeight="1">
      <c r="A784" s="121"/>
    </row>
    <row r="785" spans="1:1" ht="14.25" customHeight="1">
      <c r="A785" s="121"/>
    </row>
    <row r="786" spans="1:1" ht="14.25" customHeight="1">
      <c r="A786" s="121"/>
    </row>
    <row r="787" spans="1:1" ht="14.25" customHeight="1">
      <c r="A787" s="121"/>
    </row>
    <row r="788" spans="1:1" ht="14.25" customHeight="1">
      <c r="A788" s="121"/>
    </row>
    <row r="789" spans="1:1" ht="14.25" customHeight="1">
      <c r="A789" s="121"/>
    </row>
    <row r="790" spans="1:1" ht="14.25" customHeight="1">
      <c r="A790" s="121"/>
    </row>
    <row r="791" spans="1:1" ht="14.25" customHeight="1">
      <c r="A791" s="121"/>
    </row>
    <row r="792" spans="1:1" ht="14.25" customHeight="1">
      <c r="A792" s="121"/>
    </row>
    <row r="793" spans="1:1" ht="14.25" customHeight="1">
      <c r="A793" s="121"/>
    </row>
    <row r="794" spans="1:1" ht="14.25" customHeight="1">
      <c r="A794" s="121"/>
    </row>
    <row r="795" spans="1:1" ht="14.25" customHeight="1">
      <c r="A795" s="121"/>
    </row>
    <row r="796" spans="1:1" ht="14.25" customHeight="1">
      <c r="A796" s="121"/>
    </row>
    <row r="797" spans="1:1" ht="14.25" customHeight="1">
      <c r="A797" s="121"/>
    </row>
    <row r="798" spans="1:1" ht="14.25" customHeight="1">
      <c r="A798" s="121"/>
    </row>
    <row r="799" spans="1:1" ht="14.25" customHeight="1">
      <c r="A799" s="121"/>
    </row>
    <row r="800" spans="1:1" ht="14.25" customHeight="1">
      <c r="A800" s="121"/>
    </row>
    <row r="801" spans="1:1" ht="14.25" customHeight="1">
      <c r="A801" s="121"/>
    </row>
    <row r="802" spans="1:1" ht="14.25" customHeight="1">
      <c r="A802" s="121"/>
    </row>
    <row r="803" spans="1:1" ht="14.25" customHeight="1">
      <c r="A803" s="121"/>
    </row>
    <row r="804" spans="1:1" ht="14.25" customHeight="1">
      <c r="A804" s="121"/>
    </row>
    <row r="805" spans="1:1" ht="14.25" customHeight="1">
      <c r="A805" s="121"/>
    </row>
    <row r="806" spans="1:1" ht="14.25" customHeight="1">
      <c r="A806" s="121"/>
    </row>
    <row r="807" spans="1:1" ht="14.25" customHeight="1">
      <c r="A807" s="121"/>
    </row>
    <row r="808" spans="1:1" ht="14.25" customHeight="1">
      <c r="A808" s="121"/>
    </row>
    <row r="809" spans="1:1" ht="14.25" customHeight="1">
      <c r="A809" s="121"/>
    </row>
    <row r="810" spans="1:1" ht="14.25" customHeight="1">
      <c r="A810" s="121"/>
    </row>
    <row r="811" spans="1:1" ht="14.25" customHeight="1">
      <c r="A811" s="121"/>
    </row>
    <row r="812" spans="1:1" ht="14.25" customHeight="1">
      <c r="A812" s="121"/>
    </row>
    <row r="813" spans="1:1" ht="14.25" customHeight="1">
      <c r="A813" s="121"/>
    </row>
    <row r="814" spans="1:1" ht="14.25" customHeight="1">
      <c r="A814" s="121"/>
    </row>
    <row r="815" spans="1:1" ht="14.25" customHeight="1">
      <c r="A815" s="121"/>
    </row>
    <row r="816" spans="1:1" ht="14.25" customHeight="1">
      <c r="A816" s="121"/>
    </row>
    <row r="817" spans="1:1" ht="14.25" customHeight="1">
      <c r="A817" s="121"/>
    </row>
    <row r="818" spans="1:1" ht="14.25" customHeight="1">
      <c r="A818" s="121"/>
    </row>
    <row r="819" spans="1:1" ht="14.25" customHeight="1">
      <c r="A819" s="121"/>
    </row>
    <row r="820" spans="1:1" ht="14.25" customHeight="1">
      <c r="A820" s="121"/>
    </row>
    <row r="821" spans="1:1" ht="14.25" customHeight="1">
      <c r="A821" s="121"/>
    </row>
    <row r="822" spans="1:1" ht="14.25" customHeight="1">
      <c r="A822" s="121"/>
    </row>
    <row r="823" spans="1:1" ht="14.25" customHeight="1">
      <c r="A823" s="121"/>
    </row>
    <row r="824" spans="1:1" ht="14.25" customHeight="1">
      <c r="A824" s="121"/>
    </row>
    <row r="825" spans="1:1" ht="14.25" customHeight="1">
      <c r="A825" s="121"/>
    </row>
    <row r="826" spans="1:1" ht="14.25" customHeight="1">
      <c r="A826" s="121"/>
    </row>
    <row r="827" spans="1:1" ht="14.25" customHeight="1">
      <c r="A827" s="121"/>
    </row>
    <row r="828" spans="1:1" ht="14.25" customHeight="1">
      <c r="A828" s="121"/>
    </row>
    <row r="829" spans="1:1" ht="14.25" customHeight="1">
      <c r="A829" s="121"/>
    </row>
    <row r="830" spans="1:1" ht="14.25" customHeight="1">
      <c r="A830" s="121"/>
    </row>
    <row r="831" spans="1:1" ht="14.25" customHeight="1">
      <c r="A831" s="121"/>
    </row>
    <row r="832" spans="1:1" ht="14.25" customHeight="1">
      <c r="A832" s="121"/>
    </row>
    <row r="833" spans="1:1" ht="14.25" customHeight="1">
      <c r="A833" s="121"/>
    </row>
    <row r="834" spans="1:1" ht="14.25" customHeight="1">
      <c r="A834" s="121"/>
    </row>
    <row r="835" spans="1:1" ht="14.25" customHeight="1">
      <c r="A835" s="121"/>
    </row>
    <row r="836" spans="1:1" ht="14.25" customHeight="1">
      <c r="A836" s="121"/>
    </row>
    <row r="837" spans="1:1" ht="14.25" customHeight="1">
      <c r="A837" s="121"/>
    </row>
    <row r="838" spans="1:1" ht="14.25" customHeight="1">
      <c r="A838" s="121"/>
    </row>
    <row r="839" spans="1:1" ht="14.25" customHeight="1">
      <c r="A839" s="121"/>
    </row>
    <row r="840" spans="1:1" ht="14.25" customHeight="1">
      <c r="A840" s="121"/>
    </row>
    <row r="841" spans="1:1" ht="14.25" customHeight="1">
      <c r="A841" s="121"/>
    </row>
    <row r="842" spans="1:1" ht="14.25" customHeight="1">
      <c r="A842" s="121"/>
    </row>
    <row r="843" spans="1:1" ht="14.25" customHeight="1">
      <c r="A843" s="121"/>
    </row>
    <row r="844" spans="1:1" ht="14.25" customHeight="1">
      <c r="A844" s="121"/>
    </row>
    <row r="845" spans="1:1" ht="14.25" customHeight="1">
      <c r="A845" s="121"/>
    </row>
    <row r="846" spans="1:1" ht="14.25" customHeight="1">
      <c r="A846" s="121"/>
    </row>
    <row r="847" spans="1:1" ht="14.25" customHeight="1">
      <c r="A847" s="121"/>
    </row>
    <row r="848" spans="1:1" ht="14.25" customHeight="1">
      <c r="A848" s="121"/>
    </row>
    <row r="849" spans="1:1" ht="14.25" customHeight="1">
      <c r="A849" s="121"/>
    </row>
    <row r="850" spans="1:1" ht="14.25" customHeight="1">
      <c r="A850" s="121"/>
    </row>
    <row r="851" spans="1:1" ht="14.25" customHeight="1">
      <c r="A851" s="121"/>
    </row>
    <row r="852" spans="1:1" ht="14.25" customHeight="1">
      <c r="A852" s="121"/>
    </row>
    <row r="853" spans="1:1" ht="14.25" customHeight="1">
      <c r="A853" s="121"/>
    </row>
    <row r="854" spans="1:1" ht="14.25" customHeight="1">
      <c r="A854" s="121"/>
    </row>
    <row r="855" spans="1:1" ht="14.25" customHeight="1">
      <c r="A855" s="121"/>
    </row>
    <row r="856" spans="1:1" ht="14.25" customHeight="1">
      <c r="A856" s="121"/>
    </row>
    <row r="857" spans="1:1" ht="14.25" customHeight="1">
      <c r="A857" s="121"/>
    </row>
    <row r="858" spans="1:1" ht="14.25" customHeight="1">
      <c r="A858" s="121"/>
    </row>
    <row r="859" spans="1:1" ht="14.25" customHeight="1">
      <c r="A859" s="121"/>
    </row>
    <row r="860" spans="1:1" ht="14.25" customHeight="1">
      <c r="A860" s="121"/>
    </row>
    <row r="861" spans="1:1" ht="14.25" customHeight="1">
      <c r="A861" s="121"/>
    </row>
    <row r="862" spans="1:1" ht="14.25" customHeight="1">
      <c r="A862" s="121"/>
    </row>
    <row r="863" spans="1:1" ht="14.25" customHeight="1">
      <c r="A863" s="121"/>
    </row>
    <row r="864" spans="1:1" ht="14.25" customHeight="1">
      <c r="A864" s="121"/>
    </row>
    <row r="865" spans="1:1" ht="14.25" customHeight="1">
      <c r="A865" s="121"/>
    </row>
    <row r="866" spans="1:1" ht="14.25" customHeight="1">
      <c r="A866" s="121"/>
    </row>
    <row r="867" spans="1:1" ht="14.25" customHeight="1">
      <c r="A867" s="121"/>
    </row>
    <row r="868" spans="1:1" ht="14.25" customHeight="1">
      <c r="A868" s="121"/>
    </row>
    <row r="869" spans="1:1" ht="14.25" customHeight="1">
      <c r="A869" s="121"/>
    </row>
    <row r="870" spans="1:1" ht="14.25" customHeight="1">
      <c r="A870" s="121"/>
    </row>
    <row r="871" spans="1:1" ht="14.25" customHeight="1">
      <c r="A871" s="121"/>
    </row>
    <row r="872" spans="1:1" ht="14.25" customHeight="1">
      <c r="A872" s="121"/>
    </row>
    <row r="873" spans="1:1" ht="14.25" customHeight="1">
      <c r="A873" s="121"/>
    </row>
    <row r="874" spans="1:1" ht="14.25" customHeight="1">
      <c r="A874" s="121"/>
    </row>
    <row r="875" spans="1:1" ht="14.25" customHeight="1">
      <c r="A875" s="121"/>
    </row>
    <row r="876" spans="1:1" ht="14.25" customHeight="1">
      <c r="A876" s="121"/>
    </row>
    <row r="877" spans="1:1" ht="14.25" customHeight="1">
      <c r="A877" s="121"/>
    </row>
    <row r="878" spans="1:1" ht="14.25" customHeight="1">
      <c r="A878" s="121"/>
    </row>
    <row r="879" spans="1:1" ht="14.25" customHeight="1">
      <c r="A879" s="121"/>
    </row>
    <row r="880" spans="1:1" ht="14.25" customHeight="1">
      <c r="A880" s="121"/>
    </row>
    <row r="881" spans="1:1" ht="14.25" customHeight="1">
      <c r="A881" s="121"/>
    </row>
    <row r="882" spans="1:1" ht="14.25" customHeight="1">
      <c r="A882" s="121"/>
    </row>
    <row r="883" spans="1:1" ht="14.25" customHeight="1">
      <c r="A883" s="121"/>
    </row>
    <row r="884" spans="1:1" ht="14.25" customHeight="1">
      <c r="A884" s="121"/>
    </row>
    <row r="885" spans="1:1" ht="14.25" customHeight="1">
      <c r="A885" s="121"/>
    </row>
    <row r="886" spans="1:1" ht="14.25" customHeight="1">
      <c r="A886" s="121"/>
    </row>
    <row r="887" spans="1:1" ht="14.25" customHeight="1">
      <c r="A887" s="121"/>
    </row>
    <row r="888" spans="1:1" ht="14.25" customHeight="1">
      <c r="A888" s="121"/>
    </row>
    <row r="889" spans="1:1" ht="14.25" customHeight="1">
      <c r="A889" s="121"/>
    </row>
    <row r="890" spans="1:1" ht="14.25" customHeight="1">
      <c r="A890" s="121"/>
    </row>
    <row r="891" spans="1:1" ht="14.25" customHeight="1">
      <c r="A891" s="121"/>
    </row>
    <row r="892" spans="1:1" ht="14.25" customHeight="1">
      <c r="A892" s="121"/>
    </row>
    <row r="893" spans="1:1" ht="14.25" customHeight="1">
      <c r="A893" s="121"/>
    </row>
    <row r="894" spans="1:1" ht="14.25" customHeight="1">
      <c r="A894" s="121"/>
    </row>
    <row r="895" spans="1:1" ht="14.25" customHeight="1">
      <c r="A895" s="121"/>
    </row>
    <row r="896" spans="1:1" ht="14.25" customHeight="1">
      <c r="A896" s="121"/>
    </row>
    <row r="897" spans="1:1" ht="14.25" customHeight="1">
      <c r="A897" s="121"/>
    </row>
    <row r="898" spans="1:1" ht="14.25" customHeight="1">
      <c r="A898" s="121"/>
    </row>
    <row r="899" spans="1:1" ht="14.25" customHeight="1">
      <c r="A899" s="121"/>
    </row>
    <row r="900" spans="1:1" ht="14.25" customHeight="1">
      <c r="A900" s="121"/>
    </row>
    <row r="901" spans="1:1" ht="14.25" customHeight="1">
      <c r="A901" s="121"/>
    </row>
    <row r="902" spans="1:1" ht="14.25" customHeight="1">
      <c r="A902" s="121"/>
    </row>
    <row r="903" spans="1:1" ht="14.25" customHeight="1">
      <c r="A903" s="121"/>
    </row>
    <row r="904" spans="1:1" ht="14.25" customHeight="1">
      <c r="A904" s="121"/>
    </row>
    <row r="905" spans="1:1" ht="14.25" customHeight="1">
      <c r="A905" s="121"/>
    </row>
    <row r="906" spans="1:1" ht="14.25" customHeight="1">
      <c r="A906" s="121"/>
    </row>
    <row r="907" spans="1:1" ht="14.25" customHeight="1">
      <c r="A907" s="121"/>
    </row>
    <row r="908" spans="1:1" ht="14.25" customHeight="1">
      <c r="A908" s="121"/>
    </row>
    <row r="909" spans="1:1" ht="14.25" customHeight="1">
      <c r="A909" s="121"/>
    </row>
    <row r="910" spans="1:1" ht="14.25" customHeight="1">
      <c r="A910" s="121"/>
    </row>
    <row r="911" spans="1:1" ht="14.25" customHeight="1">
      <c r="A911" s="121"/>
    </row>
    <row r="912" spans="1:1" ht="14.25" customHeight="1">
      <c r="A912" s="121"/>
    </row>
    <row r="913" spans="1:1" ht="14.25" customHeight="1">
      <c r="A913" s="121"/>
    </row>
    <row r="914" spans="1:1" ht="14.25" customHeight="1">
      <c r="A914" s="121"/>
    </row>
    <row r="915" spans="1:1" ht="14.25" customHeight="1">
      <c r="A915" s="121"/>
    </row>
    <row r="916" spans="1:1" ht="14.25" customHeight="1">
      <c r="A916" s="121"/>
    </row>
    <row r="917" spans="1:1" ht="14.25" customHeight="1">
      <c r="A917" s="121"/>
    </row>
    <row r="918" spans="1:1" ht="14.25" customHeight="1">
      <c r="A918" s="121"/>
    </row>
    <row r="919" spans="1:1" ht="14.25" customHeight="1">
      <c r="A919" s="121"/>
    </row>
    <row r="920" spans="1:1" ht="14.25" customHeight="1">
      <c r="A920" s="121"/>
    </row>
    <row r="921" spans="1:1" ht="14.25" customHeight="1">
      <c r="A921" s="121"/>
    </row>
    <row r="922" spans="1:1" ht="14.25" customHeight="1">
      <c r="A922" s="121"/>
    </row>
    <row r="923" spans="1:1" ht="14.25" customHeight="1">
      <c r="A923" s="121"/>
    </row>
    <row r="924" spans="1:1" ht="14.25" customHeight="1">
      <c r="A924" s="121"/>
    </row>
    <row r="925" spans="1:1" ht="14.25" customHeight="1">
      <c r="A925" s="121"/>
    </row>
    <row r="926" spans="1:1" ht="14.25" customHeight="1">
      <c r="A926" s="121"/>
    </row>
    <row r="927" spans="1:1" ht="14.25" customHeight="1">
      <c r="A927" s="121"/>
    </row>
    <row r="928" spans="1:1" ht="14.25" customHeight="1">
      <c r="A928" s="121"/>
    </row>
    <row r="929" spans="1:1" ht="14.25" customHeight="1">
      <c r="A929" s="121"/>
    </row>
    <row r="930" spans="1:1" ht="14.25" customHeight="1">
      <c r="A930" s="121"/>
    </row>
    <row r="931" spans="1:1" ht="14.25" customHeight="1">
      <c r="A931" s="121"/>
    </row>
    <row r="932" spans="1:1" ht="14.25" customHeight="1">
      <c r="A932" s="121"/>
    </row>
    <row r="933" spans="1:1" ht="14.25" customHeight="1">
      <c r="A933" s="121"/>
    </row>
    <row r="934" spans="1:1" ht="14.25" customHeight="1">
      <c r="A934" s="121"/>
    </row>
    <row r="935" spans="1:1" ht="14.25" customHeight="1">
      <c r="A935" s="121"/>
    </row>
    <row r="936" spans="1:1" ht="14.25" customHeight="1">
      <c r="A936" s="121"/>
    </row>
    <row r="937" spans="1:1" ht="14.25" customHeight="1">
      <c r="A937" s="121"/>
    </row>
    <row r="938" spans="1:1" ht="14.25" customHeight="1">
      <c r="A938" s="121"/>
    </row>
    <row r="939" spans="1:1" ht="14.25" customHeight="1">
      <c r="A939" s="121"/>
    </row>
    <row r="940" spans="1:1" ht="14.25" customHeight="1">
      <c r="A940" s="121"/>
    </row>
    <row r="941" spans="1:1" ht="14.25" customHeight="1">
      <c r="A941" s="121"/>
    </row>
    <row r="942" spans="1:1" ht="14.25" customHeight="1">
      <c r="A942" s="121"/>
    </row>
    <row r="943" spans="1:1" ht="14.25" customHeight="1">
      <c r="A943" s="121"/>
    </row>
    <row r="944" spans="1:1" ht="14.25" customHeight="1">
      <c r="A944" s="121"/>
    </row>
    <row r="945" spans="1:1" ht="14.25" customHeight="1">
      <c r="A945" s="121"/>
    </row>
    <row r="946" spans="1:1" ht="14.25" customHeight="1">
      <c r="A946" s="121"/>
    </row>
    <row r="947" spans="1:1" ht="14.25" customHeight="1">
      <c r="A947" s="121"/>
    </row>
    <row r="948" spans="1:1" ht="14.25" customHeight="1">
      <c r="A948" s="121"/>
    </row>
    <row r="949" spans="1:1" ht="14.25" customHeight="1">
      <c r="A949" s="121"/>
    </row>
    <row r="950" spans="1:1" ht="14.25" customHeight="1">
      <c r="A950" s="121"/>
    </row>
    <row r="951" spans="1:1" ht="14.25" customHeight="1">
      <c r="A951" s="121"/>
    </row>
    <row r="952" spans="1:1" ht="14.25" customHeight="1">
      <c r="A952" s="121"/>
    </row>
    <row r="953" spans="1:1" ht="14.25" customHeight="1">
      <c r="A953" s="121"/>
    </row>
    <row r="954" spans="1:1" ht="14.25" customHeight="1">
      <c r="A954" s="121"/>
    </row>
    <row r="955" spans="1:1" ht="14.25" customHeight="1">
      <c r="A955" s="121"/>
    </row>
    <row r="956" spans="1:1" ht="14.25" customHeight="1">
      <c r="A956" s="121"/>
    </row>
    <row r="957" spans="1:1" ht="14.25" customHeight="1">
      <c r="A957" s="121"/>
    </row>
    <row r="958" spans="1:1" ht="14.25" customHeight="1">
      <c r="A958" s="121"/>
    </row>
    <row r="959" spans="1:1" ht="14.25" customHeight="1">
      <c r="A959" s="121"/>
    </row>
    <row r="960" spans="1:1" ht="14.25" customHeight="1">
      <c r="A960" s="121"/>
    </row>
    <row r="961" spans="1:1" ht="14.25" customHeight="1">
      <c r="A961" s="121"/>
    </row>
    <row r="962" spans="1:1" ht="14.25" customHeight="1">
      <c r="A962" s="121"/>
    </row>
    <row r="963" spans="1:1" ht="14.25" customHeight="1">
      <c r="A963" s="121"/>
    </row>
    <row r="964" spans="1:1" ht="14.25" customHeight="1">
      <c r="A964" s="121"/>
    </row>
    <row r="965" spans="1:1" ht="14.25" customHeight="1">
      <c r="A965" s="121"/>
    </row>
    <row r="966" spans="1:1" ht="14.25" customHeight="1">
      <c r="A966" s="121"/>
    </row>
    <row r="967" spans="1:1" ht="14.25" customHeight="1">
      <c r="A967" s="121"/>
    </row>
    <row r="968" spans="1:1" ht="14.25" customHeight="1">
      <c r="A968" s="121"/>
    </row>
    <row r="969" spans="1:1" ht="14.25" customHeight="1">
      <c r="A969" s="121"/>
    </row>
    <row r="970" spans="1:1" ht="14.25" customHeight="1">
      <c r="A970" s="121"/>
    </row>
    <row r="971" spans="1:1" ht="14.25" customHeight="1">
      <c r="A971" s="121"/>
    </row>
    <row r="972" spans="1:1" ht="14.25" customHeight="1">
      <c r="A972" s="121"/>
    </row>
    <row r="973" spans="1:1" ht="14.25" customHeight="1">
      <c r="A973" s="121"/>
    </row>
    <row r="974" spans="1:1" ht="14.25" customHeight="1">
      <c r="A974" s="121"/>
    </row>
    <row r="975" spans="1:1" ht="14.25" customHeight="1">
      <c r="A975" s="121"/>
    </row>
    <row r="976" spans="1:1" ht="14.25" customHeight="1">
      <c r="A976" s="121"/>
    </row>
    <row r="977" spans="1:1" ht="14.25" customHeight="1">
      <c r="A977" s="121"/>
    </row>
    <row r="978" spans="1:1" ht="14.25" customHeight="1">
      <c r="A978" s="121"/>
    </row>
    <row r="979" spans="1:1" ht="14.25" customHeight="1">
      <c r="A979" s="121"/>
    </row>
    <row r="980" spans="1:1" ht="14.25" customHeight="1">
      <c r="A980" s="121"/>
    </row>
    <row r="981" spans="1:1" ht="14.25" customHeight="1">
      <c r="A981" s="121"/>
    </row>
    <row r="982" spans="1:1" ht="14.25" customHeight="1">
      <c r="A982" s="121"/>
    </row>
    <row r="983" spans="1:1" ht="14.25" customHeight="1">
      <c r="A983" s="121"/>
    </row>
    <row r="984" spans="1:1" ht="14.25" customHeight="1">
      <c r="A984" s="121"/>
    </row>
    <row r="985" spans="1:1" ht="14.25" customHeight="1">
      <c r="A985" s="121"/>
    </row>
    <row r="986" spans="1:1" ht="14.25" customHeight="1">
      <c r="A986" s="121"/>
    </row>
    <row r="987" spans="1:1" ht="14.25" customHeight="1">
      <c r="A987" s="121"/>
    </row>
    <row r="988" spans="1:1" ht="14.25" customHeight="1">
      <c r="A988" s="121"/>
    </row>
    <row r="989" spans="1:1" ht="14.25" customHeight="1">
      <c r="A989" s="121"/>
    </row>
    <row r="990" spans="1:1" ht="14.25" customHeight="1">
      <c r="A990" s="121"/>
    </row>
    <row r="991" spans="1:1" ht="14.25" customHeight="1">
      <c r="A991" s="121"/>
    </row>
    <row r="992" spans="1:1" ht="14.25" customHeight="1">
      <c r="A992" s="121"/>
    </row>
    <row r="993" spans="1:1" ht="14.25" customHeight="1">
      <c r="A993" s="121"/>
    </row>
    <row r="994" spans="1:1" ht="14.25" customHeight="1">
      <c r="A994" s="121"/>
    </row>
    <row r="995" spans="1:1" ht="14.25" customHeight="1">
      <c r="A995" s="121"/>
    </row>
    <row r="996" spans="1:1" ht="14.25" customHeight="1">
      <c r="A996" s="121"/>
    </row>
    <row r="997" spans="1:1" ht="14.25" customHeight="1">
      <c r="A997" s="121"/>
    </row>
    <row r="998" spans="1:1" ht="14.25" customHeight="1">
      <c r="A998" s="121"/>
    </row>
    <row r="999" spans="1:1" ht="14.25" customHeight="1">
      <c r="A999" s="121"/>
    </row>
    <row r="1000" spans="1:1" ht="14.25" customHeight="1">
      <c r="A1000" s="121"/>
    </row>
  </sheetData>
  <sheetProtection algorithmName="SHA-512" hashValue="OhJl36UEdlHNmZYQUiurEi/BbUkvNqmDhdGLIzCfm8/Oe9UU7zgXlpDCvjNmkK7EW5r6BvIv/u/a0dYX5Dj4vg==" saltValue="8mAKZYBVj4wVncKJEkhrIQ==" spinCount="100000" sheet="1" objects="1" scenarios="1"/>
  <hyperlinks>
    <hyperlink ref="B19" r:id="rId1" xr:uid="{00000000-0004-0000-0000-000000000000}"/>
    <hyperlink ref="B21" r:id="rId2" xr:uid="{00000000-0004-0000-0000-000001000000}"/>
    <hyperlink ref="B23" r:id="rId3" xr:uid="{00000000-0004-0000-0000-000002000000}"/>
  </hyperlinks>
  <pageMargins left="0.7" right="0.7" top="0.75" bottom="0.75" header="0" footer="0"/>
  <pageSetup paperSize="8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1000"/>
  <sheetViews>
    <sheetView showGridLines="0" workbookViewId="0">
      <selection activeCell="C20" sqref="C20"/>
    </sheetView>
  </sheetViews>
  <sheetFormatPr defaultColWidth="14.42578125" defaultRowHeight="15" customHeight="1"/>
  <cols>
    <col min="1" max="1" width="7.5703125" customWidth="1"/>
    <col min="2" max="2" width="81.85546875" customWidth="1"/>
    <col min="3" max="8" width="16.140625" customWidth="1"/>
    <col min="9" max="9" width="8.7109375" customWidth="1"/>
    <col min="10" max="26" width="8.7109375" style="122" customWidth="1"/>
    <col min="27" max="140" width="14.42578125" style="122"/>
  </cols>
  <sheetData>
    <row r="1" spans="1:10" ht="14.25" customHeight="1">
      <c r="A1" s="51"/>
      <c r="B1" s="51"/>
      <c r="C1" s="52"/>
      <c r="D1" s="52"/>
      <c r="E1" s="52"/>
      <c r="F1" s="52"/>
      <c r="G1" s="52"/>
      <c r="H1" s="52"/>
      <c r="I1" s="51"/>
      <c r="J1" s="121"/>
    </row>
    <row r="2" spans="1:10" ht="14.25" customHeight="1">
      <c r="A2" s="51"/>
      <c r="B2" s="51"/>
      <c r="C2" s="52"/>
      <c r="D2" s="52"/>
      <c r="E2" s="52"/>
      <c r="F2" s="52"/>
      <c r="G2" s="52"/>
      <c r="H2" s="52"/>
      <c r="I2" s="51"/>
      <c r="J2" s="121"/>
    </row>
    <row r="3" spans="1:10" ht="14.25" customHeight="1">
      <c r="A3" s="51"/>
      <c r="B3" s="51"/>
      <c r="C3" s="52"/>
      <c r="D3" s="52"/>
      <c r="E3" s="52"/>
      <c r="F3" s="52"/>
      <c r="G3" s="52"/>
      <c r="H3" s="52"/>
      <c r="I3" s="51"/>
      <c r="J3" s="121"/>
    </row>
    <row r="4" spans="1:10" ht="14.25" customHeight="1">
      <c r="A4" s="51"/>
      <c r="B4" s="51"/>
      <c r="C4" s="52"/>
      <c r="D4" s="52"/>
      <c r="E4" s="52"/>
      <c r="F4" s="52"/>
      <c r="G4" s="52"/>
      <c r="H4" s="52"/>
      <c r="I4" s="51"/>
      <c r="J4" s="121"/>
    </row>
    <row r="5" spans="1:10" ht="14.25" customHeight="1">
      <c r="A5" s="51"/>
      <c r="B5" s="51"/>
      <c r="C5" s="52"/>
      <c r="D5" s="52"/>
      <c r="E5" s="52"/>
      <c r="F5" s="52"/>
      <c r="G5" s="52"/>
      <c r="H5" s="52"/>
      <c r="I5" s="51"/>
      <c r="J5" s="121"/>
    </row>
    <row r="6" spans="1:10" ht="14.25" customHeight="1">
      <c r="A6" s="51"/>
      <c r="B6" s="51"/>
      <c r="C6" s="52"/>
      <c r="D6" s="52"/>
      <c r="E6" s="52"/>
      <c r="F6" s="52"/>
      <c r="G6" s="52"/>
      <c r="H6" s="52"/>
      <c r="I6" s="51"/>
      <c r="J6" s="121"/>
    </row>
    <row r="7" spans="1:10" ht="14.25" customHeight="1">
      <c r="A7" s="51"/>
      <c r="B7" s="51"/>
      <c r="C7" s="52"/>
      <c r="D7" s="52"/>
      <c r="E7" s="52"/>
      <c r="F7" s="52"/>
      <c r="G7" s="52"/>
      <c r="H7" s="52"/>
      <c r="I7" s="51"/>
      <c r="J7" s="121"/>
    </row>
    <row r="8" spans="1:10" ht="14.25" customHeight="1">
      <c r="A8" s="51"/>
      <c r="B8" s="51"/>
      <c r="C8" s="52"/>
      <c r="D8" s="52"/>
      <c r="E8" s="52"/>
      <c r="F8" s="52"/>
      <c r="G8" s="52"/>
      <c r="H8" s="52"/>
      <c r="I8" s="51"/>
      <c r="J8" s="121"/>
    </row>
    <row r="9" spans="1:10" ht="24" customHeight="1">
      <c r="A9" s="51"/>
      <c r="B9" s="117" t="s">
        <v>4</v>
      </c>
      <c r="C9" s="118" t="s">
        <v>5</v>
      </c>
      <c r="D9" s="119" t="s">
        <v>6</v>
      </c>
      <c r="E9" s="119" t="s">
        <v>7</v>
      </c>
      <c r="F9" s="119" t="s">
        <v>8</v>
      </c>
      <c r="G9" s="119" t="s">
        <v>9</v>
      </c>
      <c r="H9" s="119" t="s">
        <v>10</v>
      </c>
      <c r="I9" s="51"/>
      <c r="J9" s="121"/>
    </row>
    <row r="10" spans="1:10" ht="21" customHeight="1">
      <c r="A10" s="51"/>
      <c r="B10" s="188" t="s">
        <v>11</v>
      </c>
      <c r="C10" s="189"/>
      <c r="D10" s="189"/>
      <c r="E10" s="189"/>
      <c r="F10" s="189"/>
      <c r="G10" s="189"/>
      <c r="H10" s="190"/>
      <c r="I10" s="51"/>
      <c r="J10" s="121"/>
    </row>
    <row r="11" spans="1:10" ht="18.75" customHeight="1">
      <c r="A11" s="51"/>
      <c r="B11" s="134" t="s">
        <v>12</v>
      </c>
      <c r="C11" s="135">
        <v>12102</v>
      </c>
      <c r="D11" s="135">
        <v>15264</v>
      </c>
      <c r="E11" s="135">
        <v>15978</v>
      </c>
      <c r="F11" s="135">
        <v>19974</v>
      </c>
      <c r="G11" s="135">
        <v>27267</v>
      </c>
      <c r="H11" s="135">
        <v>33075</v>
      </c>
      <c r="I11" s="51"/>
      <c r="J11" s="121"/>
    </row>
    <row r="12" spans="1:10" ht="18.75" customHeight="1">
      <c r="A12" s="51"/>
      <c r="B12" s="134" t="s">
        <v>13</v>
      </c>
      <c r="C12" s="136">
        <v>0</v>
      </c>
      <c r="D12" s="136">
        <v>0</v>
      </c>
      <c r="E12" s="136">
        <v>0</v>
      </c>
      <c r="F12" s="136">
        <v>19</v>
      </c>
      <c r="G12" s="136">
        <v>71</v>
      </c>
      <c r="H12" s="136">
        <v>0</v>
      </c>
      <c r="I12" s="51"/>
      <c r="J12" s="121"/>
    </row>
    <row r="13" spans="1:10" ht="18.75" customHeight="1">
      <c r="A13" s="51"/>
      <c r="B13" s="137" t="s">
        <v>14</v>
      </c>
      <c r="C13" s="138">
        <v>12102</v>
      </c>
      <c r="D13" s="138">
        <v>15264</v>
      </c>
      <c r="E13" s="138">
        <v>15978</v>
      </c>
      <c r="F13" s="138">
        <v>19993</v>
      </c>
      <c r="G13" s="138">
        <v>27338</v>
      </c>
      <c r="H13" s="138">
        <v>33075</v>
      </c>
      <c r="I13" s="51"/>
      <c r="J13" s="121"/>
    </row>
    <row r="14" spans="1:10" ht="18.75" customHeight="1">
      <c r="A14" s="51"/>
      <c r="B14" s="134" t="s">
        <v>15</v>
      </c>
      <c r="C14" s="136">
        <v>258</v>
      </c>
      <c r="D14" s="136">
        <v>939</v>
      </c>
      <c r="E14" s="135">
        <v>2159</v>
      </c>
      <c r="F14" s="135">
        <v>1402</v>
      </c>
      <c r="G14" s="135">
        <v>2791</v>
      </c>
      <c r="H14" s="135">
        <v>3515</v>
      </c>
      <c r="I14" s="51"/>
      <c r="J14" s="121"/>
    </row>
    <row r="15" spans="1:10" ht="18.75" customHeight="1">
      <c r="A15" s="51"/>
      <c r="B15" s="134" t="s">
        <v>16</v>
      </c>
      <c r="C15" s="135">
        <v>59338</v>
      </c>
      <c r="D15" s="135">
        <v>60402</v>
      </c>
      <c r="E15" s="135">
        <v>63538</v>
      </c>
      <c r="F15" s="135">
        <v>65783</v>
      </c>
      <c r="G15" s="135">
        <v>73622</v>
      </c>
      <c r="H15" s="135">
        <v>88668</v>
      </c>
      <c r="I15" s="51"/>
      <c r="J15" s="121"/>
    </row>
    <row r="16" spans="1:10" ht="18.75" customHeight="1">
      <c r="A16" s="51"/>
      <c r="B16" s="134" t="s">
        <v>17</v>
      </c>
      <c r="C16" s="135">
        <v>71698</v>
      </c>
      <c r="D16" s="135">
        <v>76605</v>
      </c>
      <c r="E16" s="135">
        <v>81675</v>
      </c>
      <c r="F16" s="135">
        <v>87178</v>
      </c>
      <c r="G16" s="135">
        <v>103751</v>
      </c>
      <c r="H16" s="135">
        <v>125258</v>
      </c>
      <c r="I16" s="51"/>
      <c r="J16" s="121"/>
    </row>
    <row r="17" spans="1:10" ht="18.75" customHeight="1">
      <c r="A17" s="51"/>
      <c r="B17" s="134" t="s">
        <v>18</v>
      </c>
      <c r="C17" s="136">
        <v>316</v>
      </c>
      <c r="D17" s="136">
        <v>315</v>
      </c>
      <c r="E17" s="136">
        <v>333</v>
      </c>
      <c r="F17" s="136">
        <v>332</v>
      </c>
      <c r="G17" s="136">
        <v>395</v>
      </c>
      <c r="H17" s="136">
        <v>443</v>
      </c>
      <c r="I17" s="51"/>
      <c r="J17" s="121"/>
    </row>
    <row r="18" spans="1:10" ht="21.75" customHeight="1">
      <c r="A18" s="51"/>
      <c r="B18" s="188" t="s">
        <v>19</v>
      </c>
      <c r="C18" s="189"/>
      <c r="D18" s="189"/>
      <c r="E18" s="189"/>
      <c r="F18" s="189"/>
      <c r="G18" s="189"/>
      <c r="H18" s="190"/>
      <c r="I18" s="51"/>
      <c r="J18" s="121"/>
    </row>
    <row r="19" spans="1:10" ht="19.5" customHeight="1">
      <c r="A19" s="51"/>
      <c r="B19" s="139" t="s">
        <v>20</v>
      </c>
      <c r="C19" s="140">
        <v>1369</v>
      </c>
      <c r="D19" s="140">
        <v>1640</v>
      </c>
      <c r="E19" s="140">
        <v>1758</v>
      </c>
      <c r="F19" s="140">
        <v>2116</v>
      </c>
      <c r="G19" s="140">
        <v>2499</v>
      </c>
      <c r="H19" s="140">
        <v>2667</v>
      </c>
      <c r="I19" s="51"/>
      <c r="J19" s="121"/>
    </row>
    <row r="20" spans="1:10" ht="19.5" customHeight="1">
      <c r="A20" s="51"/>
      <c r="B20" s="139" t="s">
        <v>21</v>
      </c>
      <c r="C20" s="140">
        <v>10121</v>
      </c>
      <c r="D20" s="140">
        <v>10897</v>
      </c>
      <c r="E20" s="140">
        <v>12662</v>
      </c>
      <c r="F20" s="140">
        <v>13694</v>
      </c>
      <c r="G20" s="140">
        <v>15671</v>
      </c>
      <c r="H20" s="140">
        <v>19827</v>
      </c>
      <c r="I20" s="51"/>
      <c r="J20" s="121"/>
    </row>
    <row r="21" spans="1:10" ht="19.5" customHeight="1">
      <c r="A21" s="51"/>
      <c r="B21" s="139" t="s">
        <v>22</v>
      </c>
      <c r="C21" s="140">
        <v>1766</v>
      </c>
      <c r="D21" s="140">
        <v>2174</v>
      </c>
      <c r="E21" s="140">
        <v>1829</v>
      </c>
      <c r="F21" s="140">
        <v>3974</v>
      </c>
      <c r="G21" s="140">
        <v>6460</v>
      </c>
      <c r="H21" s="140">
        <v>9008</v>
      </c>
      <c r="I21" s="51"/>
      <c r="J21" s="121"/>
    </row>
    <row r="22" spans="1:10" ht="24.75" customHeight="1">
      <c r="A22" s="51"/>
      <c r="B22" s="191" t="s">
        <v>23</v>
      </c>
      <c r="C22" s="189"/>
      <c r="D22" s="189"/>
      <c r="E22" s="189"/>
      <c r="F22" s="189"/>
      <c r="G22" s="189"/>
      <c r="H22" s="190"/>
      <c r="I22" s="51"/>
      <c r="J22" s="121"/>
    </row>
    <row r="23" spans="1:10" ht="19.5" customHeight="1">
      <c r="A23" s="51"/>
      <c r="B23" s="139" t="s">
        <v>24</v>
      </c>
      <c r="C23" s="140">
        <v>168159</v>
      </c>
      <c r="D23" s="140">
        <v>170821</v>
      </c>
      <c r="E23" s="140">
        <v>155661</v>
      </c>
      <c r="F23" s="140">
        <v>166560</v>
      </c>
      <c r="G23" s="140">
        <v>204090</v>
      </c>
      <c r="H23" s="140">
        <v>232485</v>
      </c>
      <c r="I23" s="51"/>
      <c r="J23" s="121"/>
    </row>
    <row r="24" spans="1:10" ht="14.25" customHeight="1">
      <c r="A24" s="51"/>
      <c r="B24" s="51"/>
      <c r="C24" s="52"/>
      <c r="D24" s="52"/>
      <c r="E24" s="52"/>
      <c r="F24" s="52"/>
      <c r="G24" s="52"/>
      <c r="H24" s="52"/>
      <c r="I24" s="51"/>
      <c r="J24" s="121"/>
    </row>
    <row r="25" spans="1:10" ht="16.5" customHeight="1">
      <c r="A25" s="51"/>
      <c r="B25" s="192" t="s">
        <v>25</v>
      </c>
      <c r="C25" s="193"/>
      <c r="D25" s="193"/>
      <c r="E25" s="193"/>
      <c r="F25" s="193"/>
      <c r="G25" s="193"/>
      <c r="H25" s="193"/>
      <c r="I25" s="51"/>
      <c r="J25" s="121"/>
    </row>
    <row r="26" spans="1:10" ht="23.25" customHeight="1">
      <c r="A26" s="51"/>
      <c r="B26" s="193"/>
      <c r="C26" s="193"/>
      <c r="D26" s="193"/>
      <c r="E26" s="193"/>
      <c r="F26" s="193"/>
      <c r="G26" s="193"/>
      <c r="H26" s="193"/>
      <c r="I26" s="51"/>
      <c r="J26" s="121"/>
    </row>
    <row r="27" spans="1:10" ht="19.5" customHeight="1">
      <c r="A27" s="51"/>
      <c r="B27" s="194" t="s">
        <v>26</v>
      </c>
      <c r="C27" s="193"/>
      <c r="D27" s="193"/>
      <c r="E27" s="120"/>
      <c r="F27" s="120"/>
      <c r="G27" s="120"/>
      <c r="H27" s="120"/>
      <c r="I27" s="51"/>
      <c r="J27" s="121"/>
    </row>
    <row r="28" spans="1:10" ht="14.25" customHeight="1">
      <c r="A28" s="51"/>
      <c r="B28" s="51"/>
      <c r="C28" s="52"/>
      <c r="D28" s="52"/>
      <c r="E28" s="52"/>
      <c r="F28" s="52"/>
      <c r="G28" s="52"/>
      <c r="H28" s="52"/>
      <c r="I28" s="51"/>
      <c r="J28" s="121"/>
    </row>
    <row r="29" spans="1:10" ht="14.25" customHeight="1">
      <c r="A29" s="121"/>
      <c r="B29" s="122"/>
      <c r="C29" s="123"/>
      <c r="D29" s="123"/>
      <c r="E29" s="123"/>
      <c r="F29" s="123"/>
      <c r="G29" s="123"/>
      <c r="H29" s="123"/>
      <c r="I29" s="121"/>
      <c r="J29" s="121"/>
    </row>
    <row r="30" spans="1:10" ht="14.25" customHeight="1">
      <c r="A30" s="121"/>
      <c r="B30" s="122"/>
      <c r="C30" s="123"/>
      <c r="D30" s="123"/>
      <c r="E30" s="123"/>
      <c r="F30" s="123"/>
      <c r="G30" s="123"/>
      <c r="H30" s="123"/>
      <c r="I30" s="121"/>
      <c r="J30" s="121"/>
    </row>
    <row r="31" spans="1:10" ht="14.25" hidden="1" customHeight="1">
      <c r="A31" s="121"/>
      <c r="B31" s="124"/>
      <c r="C31" s="123"/>
      <c r="D31" s="123"/>
      <c r="E31" s="123"/>
      <c r="F31" s="123"/>
      <c r="G31" s="123"/>
      <c r="H31" s="123"/>
      <c r="I31" s="121"/>
      <c r="J31" s="121"/>
    </row>
    <row r="32" spans="1:10" ht="14.25" customHeight="1">
      <c r="A32" s="121"/>
      <c r="B32" s="122"/>
      <c r="C32" s="123"/>
      <c r="D32" s="123"/>
      <c r="E32" s="123"/>
      <c r="F32" s="123"/>
      <c r="G32" s="123"/>
      <c r="H32" s="123"/>
      <c r="I32" s="121"/>
      <c r="J32" s="121"/>
    </row>
    <row r="33" spans="1:10" ht="14.25" customHeight="1">
      <c r="A33" s="121"/>
      <c r="B33" s="122"/>
      <c r="C33" s="123"/>
      <c r="D33" s="123"/>
      <c r="E33" s="123"/>
      <c r="F33" s="123"/>
      <c r="G33" s="123"/>
      <c r="H33" s="123"/>
      <c r="I33" s="121"/>
      <c r="J33" s="121"/>
    </row>
    <row r="34" spans="1:10" ht="14.25" customHeight="1">
      <c r="A34" s="121"/>
      <c r="B34" s="122"/>
      <c r="C34" s="123"/>
      <c r="D34" s="123"/>
      <c r="E34" s="123"/>
      <c r="F34" s="123"/>
      <c r="G34" s="123"/>
      <c r="H34" s="123"/>
      <c r="I34" s="121"/>
      <c r="J34" s="121"/>
    </row>
    <row r="35" spans="1:10" ht="14.25" customHeight="1">
      <c r="A35" s="121"/>
      <c r="B35" s="122"/>
      <c r="C35" s="123"/>
      <c r="D35" s="123"/>
      <c r="E35" s="123"/>
      <c r="F35" s="123"/>
      <c r="G35" s="123"/>
      <c r="H35" s="123"/>
      <c r="I35" s="121"/>
      <c r="J35" s="121"/>
    </row>
    <row r="36" spans="1:10" ht="14.25" customHeight="1">
      <c r="A36" s="121"/>
      <c r="B36" s="122"/>
      <c r="C36" s="123"/>
      <c r="D36" s="123"/>
      <c r="E36" s="123"/>
      <c r="F36" s="123"/>
      <c r="G36" s="123"/>
      <c r="H36" s="123"/>
      <c r="I36" s="121"/>
      <c r="J36" s="121"/>
    </row>
    <row r="37" spans="1:10" ht="14.25" customHeight="1">
      <c r="A37" s="121"/>
      <c r="B37" s="122"/>
      <c r="C37" s="123"/>
      <c r="D37" s="123"/>
      <c r="E37" s="123"/>
      <c r="F37" s="123"/>
      <c r="G37" s="123"/>
      <c r="H37" s="123"/>
      <c r="I37" s="121"/>
      <c r="J37" s="121"/>
    </row>
    <row r="38" spans="1:10" ht="14.25" customHeight="1">
      <c r="A38" s="121"/>
      <c r="B38" s="122"/>
      <c r="C38" s="123"/>
      <c r="D38" s="123"/>
      <c r="E38" s="123"/>
      <c r="F38" s="123"/>
      <c r="G38" s="123"/>
      <c r="H38" s="123"/>
      <c r="I38" s="121"/>
      <c r="J38" s="121"/>
    </row>
    <row r="39" spans="1:10" ht="14.25" customHeight="1">
      <c r="A39" s="121"/>
      <c r="B39" s="122"/>
      <c r="C39" s="123"/>
      <c r="D39" s="123"/>
      <c r="E39" s="123"/>
      <c r="F39" s="123"/>
      <c r="G39" s="123"/>
      <c r="H39" s="123"/>
      <c r="I39" s="121"/>
      <c r="J39" s="121"/>
    </row>
    <row r="40" spans="1:10" ht="14.25" customHeight="1">
      <c r="A40" s="121"/>
      <c r="B40" s="122"/>
      <c r="C40" s="123"/>
      <c r="D40" s="123"/>
      <c r="E40" s="123"/>
      <c r="F40" s="123"/>
      <c r="G40" s="123"/>
      <c r="H40" s="123"/>
      <c r="I40" s="121"/>
      <c r="J40" s="121"/>
    </row>
    <row r="41" spans="1:10" ht="14.25" customHeight="1">
      <c r="A41" s="121"/>
      <c r="B41" s="122"/>
      <c r="C41" s="123"/>
      <c r="D41" s="123"/>
      <c r="E41" s="123"/>
      <c r="F41" s="123"/>
      <c r="G41" s="123"/>
      <c r="H41" s="123"/>
      <c r="I41" s="121"/>
      <c r="J41" s="121"/>
    </row>
    <row r="42" spans="1:10" ht="14.25" customHeight="1">
      <c r="A42" s="121"/>
      <c r="B42" s="122"/>
      <c r="C42" s="123"/>
      <c r="D42" s="123"/>
      <c r="E42" s="123"/>
      <c r="F42" s="123"/>
      <c r="G42" s="123"/>
      <c r="H42" s="123"/>
      <c r="I42" s="121"/>
      <c r="J42" s="121"/>
    </row>
    <row r="43" spans="1:10" ht="14.25" customHeight="1">
      <c r="A43" s="121"/>
      <c r="B43" s="122"/>
      <c r="C43" s="123"/>
      <c r="D43" s="123"/>
      <c r="E43" s="123"/>
      <c r="F43" s="123"/>
      <c r="G43" s="123"/>
      <c r="H43" s="123"/>
      <c r="I43" s="121"/>
      <c r="J43" s="121"/>
    </row>
    <row r="44" spans="1:10" ht="14.25" customHeight="1">
      <c r="A44" s="121"/>
      <c r="B44" s="122"/>
      <c r="C44" s="123"/>
      <c r="D44" s="123"/>
      <c r="E44" s="123"/>
      <c r="F44" s="123"/>
      <c r="G44" s="123"/>
      <c r="H44" s="123"/>
      <c r="I44" s="121"/>
      <c r="J44" s="121"/>
    </row>
    <row r="45" spans="1:10" ht="14.25" customHeight="1">
      <c r="A45" s="121"/>
      <c r="B45" s="122"/>
      <c r="C45" s="123"/>
      <c r="D45" s="123"/>
      <c r="E45" s="123"/>
      <c r="F45" s="123"/>
      <c r="G45" s="123"/>
      <c r="H45" s="123"/>
      <c r="I45" s="121"/>
      <c r="J45" s="121"/>
    </row>
    <row r="46" spans="1:10" ht="14.25" customHeight="1">
      <c r="A46" s="121"/>
      <c r="B46" s="122"/>
      <c r="C46" s="123"/>
      <c r="D46" s="123"/>
      <c r="E46" s="123"/>
      <c r="F46" s="123"/>
      <c r="G46" s="123"/>
      <c r="H46" s="123"/>
      <c r="I46" s="121"/>
      <c r="J46" s="121"/>
    </row>
    <row r="47" spans="1:10" ht="14.25" customHeight="1">
      <c r="A47" s="121"/>
      <c r="B47" s="122"/>
      <c r="C47" s="123"/>
      <c r="D47" s="123"/>
      <c r="E47" s="123"/>
      <c r="F47" s="123"/>
      <c r="G47" s="123"/>
      <c r="H47" s="123"/>
      <c r="I47" s="121"/>
      <c r="J47" s="121"/>
    </row>
    <row r="48" spans="1:10" ht="14.25" customHeight="1">
      <c r="A48" s="121"/>
      <c r="B48" s="122"/>
      <c r="C48" s="123"/>
      <c r="D48" s="123"/>
      <c r="E48" s="123"/>
      <c r="F48" s="123"/>
      <c r="G48" s="123"/>
      <c r="H48" s="123"/>
      <c r="I48" s="121"/>
      <c r="J48" s="121"/>
    </row>
    <row r="49" spans="1:10" ht="14.25" customHeight="1">
      <c r="A49" s="121"/>
      <c r="B49" s="122"/>
      <c r="C49" s="123"/>
      <c r="D49" s="123"/>
      <c r="E49" s="123"/>
      <c r="F49" s="123"/>
      <c r="G49" s="123"/>
      <c r="H49" s="123"/>
      <c r="I49" s="121"/>
      <c r="J49" s="121"/>
    </row>
    <row r="50" spans="1:10" ht="14.25" customHeight="1">
      <c r="A50" s="121"/>
      <c r="B50" s="122"/>
      <c r="C50" s="123"/>
      <c r="D50" s="123"/>
      <c r="E50" s="123"/>
      <c r="F50" s="123"/>
      <c r="G50" s="123"/>
      <c r="H50" s="123"/>
      <c r="I50" s="121"/>
      <c r="J50" s="121"/>
    </row>
    <row r="51" spans="1:10" ht="14.25" customHeight="1">
      <c r="A51" s="121"/>
      <c r="B51" s="122"/>
      <c r="C51" s="123"/>
      <c r="D51" s="123"/>
      <c r="E51" s="123"/>
      <c r="F51" s="123"/>
      <c r="G51" s="123"/>
      <c r="H51" s="123"/>
      <c r="I51" s="121"/>
      <c r="J51" s="121"/>
    </row>
    <row r="52" spans="1:10" ht="14.25" customHeight="1">
      <c r="A52" s="121"/>
      <c r="B52" s="122"/>
      <c r="C52" s="123"/>
      <c r="D52" s="123"/>
      <c r="E52" s="123"/>
      <c r="F52" s="123"/>
      <c r="G52" s="123"/>
      <c r="H52" s="123"/>
      <c r="I52" s="121"/>
      <c r="J52" s="121"/>
    </row>
    <row r="53" spans="1:10" ht="14.25" customHeight="1">
      <c r="A53" s="121"/>
      <c r="B53" s="122"/>
      <c r="C53" s="123"/>
      <c r="D53" s="123"/>
      <c r="E53" s="123"/>
      <c r="F53" s="123"/>
      <c r="G53" s="123"/>
      <c r="H53" s="123"/>
      <c r="I53" s="121"/>
      <c r="J53" s="121"/>
    </row>
    <row r="54" spans="1:10" ht="14.25" customHeight="1">
      <c r="A54" s="121"/>
      <c r="B54" s="122"/>
      <c r="C54" s="123"/>
      <c r="D54" s="123"/>
      <c r="E54" s="123"/>
      <c r="F54" s="123"/>
      <c r="G54" s="123"/>
      <c r="H54" s="123"/>
      <c r="I54" s="121"/>
      <c r="J54" s="121"/>
    </row>
    <row r="55" spans="1:10" ht="14.25" customHeight="1">
      <c r="A55" s="121"/>
      <c r="B55" s="122"/>
      <c r="C55" s="123"/>
      <c r="D55" s="123"/>
      <c r="E55" s="123"/>
      <c r="F55" s="123"/>
      <c r="G55" s="123"/>
      <c r="H55" s="123"/>
      <c r="I55" s="121"/>
      <c r="J55" s="121"/>
    </row>
    <row r="56" spans="1:10" ht="14.25" customHeight="1">
      <c r="A56" s="121"/>
      <c r="B56" s="122"/>
      <c r="C56" s="123"/>
      <c r="D56" s="123"/>
      <c r="E56" s="123"/>
      <c r="F56" s="123"/>
      <c r="G56" s="123"/>
      <c r="H56" s="123"/>
      <c r="I56" s="121"/>
      <c r="J56" s="121"/>
    </row>
    <row r="57" spans="1:10" ht="14.25" customHeight="1">
      <c r="A57" s="121"/>
      <c r="B57" s="122"/>
      <c r="C57" s="123"/>
      <c r="D57" s="123"/>
      <c r="E57" s="123"/>
      <c r="F57" s="123"/>
      <c r="G57" s="123"/>
      <c r="H57" s="123"/>
      <c r="I57" s="121"/>
      <c r="J57" s="121"/>
    </row>
    <row r="58" spans="1:10" ht="14.25" customHeight="1">
      <c r="A58" s="121"/>
      <c r="B58" s="122"/>
      <c r="C58" s="123"/>
      <c r="D58" s="123"/>
      <c r="E58" s="123"/>
      <c r="F58" s="123"/>
      <c r="G58" s="123"/>
      <c r="H58" s="123"/>
      <c r="I58" s="121"/>
      <c r="J58" s="121"/>
    </row>
    <row r="59" spans="1:10" ht="14.25" customHeight="1">
      <c r="A59" s="121"/>
      <c r="B59" s="122"/>
      <c r="C59" s="123"/>
      <c r="D59" s="123"/>
      <c r="E59" s="123"/>
      <c r="F59" s="123"/>
      <c r="G59" s="123"/>
      <c r="H59" s="123"/>
      <c r="I59" s="121"/>
      <c r="J59" s="121"/>
    </row>
    <row r="60" spans="1:10" ht="14.25" customHeight="1">
      <c r="A60" s="121"/>
      <c r="B60" s="122"/>
      <c r="C60" s="123"/>
      <c r="D60" s="123"/>
      <c r="E60" s="123"/>
      <c r="F60" s="123"/>
      <c r="G60" s="123"/>
      <c r="H60" s="123"/>
      <c r="I60" s="121"/>
      <c r="J60" s="121"/>
    </row>
    <row r="61" spans="1:10" ht="14.25" customHeight="1">
      <c r="A61" s="121"/>
      <c r="B61" s="122"/>
      <c r="C61" s="123"/>
      <c r="D61" s="123"/>
      <c r="E61" s="123"/>
      <c r="F61" s="123"/>
      <c r="G61" s="123"/>
      <c r="H61" s="123"/>
      <c r="I61" s="121"/>
      <c r="J61" s="121"/>
    </row>
    <row r="62" spans="1:10" ht="14.25" customHeight="1">
      <c r="A62" s="121"/>
      <c r="B62" s="122"/>
      <c r="C62" s="123"/>
      <c r="D62" s="123"/>
      <c r="E62" s="123"/>
      <c r="F62" s="123"/>
      <c r="G62" s="123"/>
      <c r="H62" s="123"/>
      <c r="I62" s="121"/>
      <c r="J62" s="121"/>
    </row>
    <row r="63" spans="1:10" ht="14.25" customHeight="1">
      <c r="A63" s="121"/>
      <c r="B63" s="122"/>
      <c r="C63" s="123"/>
      <c r="D63" s="123"/>
      <c r="E63" s="123"/>
      <c r="F63" s="123"/>
      <c r="G63" s="123"/>
      <c r="H63" s="123"/>
      <c r="I63" s="121"/>
      <c r="J63" s="121"/>
    </row>
    <row r="64" spans="1:10" ht="14.25" customHeight="1">
      <c r="A64" s="121"/>
      <c r="B64" s="122"/>
      <c r="C64" s="123"/>
      <c r="D64" s="123"/>
      <c r="E64" s="123"/>
      <c r="F64" s="123"/>
      <c r="G64" s="123"/>
      <c r="H64" s="123"/>
      <c r="I64" s="121"/>
      <c r="J64" s="121"/>
    </row>
    <row r="65" spans="1:10" ht="14.25" customHeight="1">
      <c r="A65" s="121"/>
      <c r="B65" s="122"/>
      <c r="C65" s="123"/>
      <c r="D65" s="123"/>
      <c r="E65" s="123"/>
      <c r="F65" s="123"/>
      <c r="G65" s="123"/>
      <c r="H65" s="123"/>
      <c r="I65" s="121"/>
      <c r="J65" s="121"/>
    </row>
    <row r="66" spans="1:10" ht="14.25" customHeight="1">
      <c r="A66" s="121"/>
      <c r="B66" s="122"/>
      <c r="C66" s="123"/>
      <c r="D66" s="123"/>
      <c r="E66" s="123"/>
      <c r="F66" s="123"/>
      <c r="G66" s="123"/>
      <c r="H66" s="123"/>
      <c r="I66" s="121"/>
      <c r="J66" s="121"/>
    </row>
    <row r="67" spans="1:10" ht="14.25" customHeight="1">
      <c r="A67" s="121"/>
      <c r="B67" s="122"/>
      <c r="C67" s="123"/>
      <c r="D67" s="123"/>
      <c r="E67" s="123"/>
      <c r="F67" s="123"/>
      <c r="G67" s="123"/>
      <c r="H67" s="123"/>
      <c r="I67" s="121"/>
      <c r="J67" s="121"/>
    </row>
    <row r="68" spans="1:10" ht="14.25" customHeight="1">
      <c r="A68" s="121"/>
      <c r="B68" s="122"/>
      <c r="C68" s="123"/>
      <c r="D68" s="123"/>
      <c r="E68" s="123"/>
      <c r="F68" s="123"/>
      <c r="G68" s="123"/>
      <c r="H68" s="123"/>
      <c r="I68" s="121"/>
      <c r="J68" s="121"/>
    </row>
    <row r="69" spans="1:10" ht="14.25" customHeight="1">
      <c r="A69" s="121"/>
      <c r="B69" s="122"/>
      <c r="C69" s="123"/>
      <c r="D69" s="123"/>
      <c r="E69" s="123"/>
      <c r="F69" s="123"/>
      <c r="G69" s="123"/>
      <c r="H69" s="123"/>
      <c r="I69" s="121"/>
      <c r="J69" s="121"/>
    </row>
    <row r="70" spans="1:10" ht="14.25" customHeight="1">
      <c r="A70" s="121"/>
      <c r="B70" s="122"/>
      <c r="C70" s="123"/>
      <c r="D70" s="123"/>
      <c r="E70" s="123"/>
      <c r="F70" s="123"/>
      <c r="G70" s="123"/>
      <c r="H70" s="123"/>
      <c r="I70" s="121"/>
      <c r="J70" s="121"/>
    </row>
    <row r="71" spans="1:10" ht="14.25" customHeight="1">
      <c r="A71" s="121"/>
      <c r="B71" s="122"/>
      <c r="C71" s="123"/>
      <c r="D71" s="123"/>
      <c r="E71" s="123"/>
      <c r="F71" s="123"/>
      <c r="G71" s="123"/>
      <c r="H71" s="123"/>
      <c r="I71" s="121"/>
      <c r="J71" s="121"/>
    </row>
    <row r="72" spans="1:10" ht="14.25" customHeight="1">
      <c r="A72" s="121"/>
      <c r="B72" s="122"/>
      <c r="C72" s="123"/>
      <c r="D72" s="123"/>
      <c r="E72" s="123"/>
      <c r="F72" s="123"/>
      <c r="G72" s="123"/>
      <c r="H72" s="123"/>
      <c r="I72" s="121"/>
      <c r="J72" s="121"/>
    </row>
    <row r="73" spans="1:10" ht="14.25" customHeight="1">
      <c r="A73" s="121"/>
      <c r="B73" s="122"/>
      <c r="C73" s="123"/>
      <c r="D73" s="123"/>
      <c r="E73" s="123"/>
      <c r="F73" s="123"/>
      <c r="G73" s="123"/>
      <c r="H73" s="123"/>
      <c r="I73" s="121"/>
      <c r="J73" s="121"/>
    </row>
    <row r="74" spans="1:10" ht="14.25" customHeight="1">
      <c r="A74" s="121"/>
      <c r="B74" s="122"/>
      <c r="C74" s="123"/>
      <c r="D74" s="123"/>
      <c r="E74" s="123"/>
      <c r="F74" s="123"/>
      <c r="G74" s="123"/>
      <c r="H74" s="123"/>
      <c r="I74" s="121"/>
      <c r="J74" s="121"/>
    </row>
    <row r="75" spans="1:10" ht="14.25" customHeight="1">
      <c r="A75" s="121"/>
      <c r="B75" s="122"/>
      <c r="C75" s="123"/>
      <c r="D75" s="123"/>
      <c r="E75" s="123"/>
      <c r="F75" s="123"/>
      <c r="G75" s="123"/>
      <c r="H75" s="123"/>
      <c r="I75" s="121"/>
      <c r="J75" s="121"/>
    </row>
    <row r="76" spans="1:10" ht="14.25" customHeight="1">
      <c r="A76" s="121"/>
      <c r="B76" s="122"/>
      <c r="C76" s="123"/>
      <c r="D76" s="123"/>
      <c r="E76" s="123"/>
      <c r="F76" s="123"/>
      <c r="G76" s="123"/>
      <c r="H76" s="123"/>
      <c r="I76" s="121"/>
      <c r="J76" s="121"/>
    </row>
    <row r="77" spans="1:10" ht="14.25" customHeight="1">
      <c r="A77" s="121"/>
      <c r="B77" s="122"/>
      <c r="C77" s="123"/>
      <c r="D77" s="123"/>
      <c r="E77" s="123"/>
      <c r="F77" s="123"/>
      <c r="G77" s="123"/>
      <c r="H77" s="123"/>
      <c r="I77" s="121"/>
      <c r="J77" s="121"/>
    </row>
    <row r="78" spans="1:10" ht="14.25" customHeight="1">
      <c r="A78" s="121"/>
      <c r="B78" s="122"/>
      <c r="C78" s="123"/>
      <c r="D78" s="123"/>
      <c r="E78" s="123"/>
      <c r="F78" s="123"/>
      <c r="G78" s="123"/>
      <c r="H78" s="123"/>
      <c r="I78" s="121"/>
      <c r="J78" s="121"/>
    </row>
    <row r="79" spans="1:10" ht="14.25" customHeight="1">
      <c r="A79" s="121"/>
      <c r="B79" s="122"/>
      <c r="C79" s="123"/>
      <c r="D79" s="123"/>
      <c r="E79" s="123"/>
      <c r="F79" s="123"/>
      <c r="G79" s="123"/>
      <c r="H79" s="123"/>
      <c r="I79" s="121"/>
      <c r="J79" s="121"/>
    </row>
    <row r="80" spans="1:10" ht="14.25" customHeight="1">
      <c r="A80" s="121"/>
      <c r="B80" s="122"/>
      <c r="C80" s="123"/>
      <c r="D80" s="123"/>
      <c r="E80" s="123"/>
      <c r="F80" s="123"/>
      <c r="G80" s="123"/>
      <c r="H80" s="123"/>
      <c r="I80" s="121"/>
      <c r="J80" s="121"/>
    </row>
    <row r="81" spans="1:10" ht="14.25" customHeight="1">
      <c r="A81" s="121"/>
      <c r="B81" s="122"/>
      <c r="C81" s="123"/>
      <c r="D81" s="123"/>
      <c r="E81" s="123"/>
      <c r="F81" s="123"/>
      <c r="G81" s="123"/>
      <c r="H81" s="123"/>
      <c r="I81" s="121"/>
      <c r="J81" s="121"/>
    </row>
    <row r="82" spans="1:10" ht="14.25" customHeight="1">
      <c r="A82" s="121"/>
      <c r="B82" s="122"/>
      <c r="C82" s="123"/>
      <c r="D82" s="123"/>
      <c r="E82" s="123"/>
      <c r="F82" s="123"/>
      <c r="G82" s="123"/>
      <c r="H82" s="123"/>
      <c r="I82" s="121"/>
      <c r="J82" s="121"/>
    </row>
    <row r="83" spans="1:10" ht="14.25" customHeight="1">
      <c r="A83" s="121"/>
      <c r="B83" s="122"/>
      <c r="C83" s="123"/>
      <c r="D83" s="123"/>
      <c r="E83" s="123"/>
      <c r="F83" s="123"/>
      <c r="G83" s="123"/>
      <c r="H83" s="123"/>
      <c r="I83" s="121"/>
      <c r="J83" s="121"/>
    </row>
    <row r="84" spans="1:10" ht="14.25" customHeight="1">
      <c r="A84" s="121"/>
      <c r="B84" s="122"/>
      <c r="C84" s="123"/>
      <c r="D84" s="123"/>
      <c r="E84" s="123"/>
      <c r="F84" s="123"/>
      <c r="G84" s="123"/>
      <c r="H84" s="123"/>
      <c r="I84" s="121"/>
      <c r="J84" s="121"/>
    </row>
    <row r="85" spans="1:10" ht="14.25" customHeight="1">
      <c r="A85" s="121"/>
      <c r="B85" s="122"/>
      <c r="C85" s="123"/>
      <c r="D85" s="123"/>
      <c r="E85" s="123"/>
      <c r="F85" s="123"/>
      <c r="G85" s="123"/>
      <c r="H85" s="123"/>
      <c r="I85" s="121"/>
      <c r="J85" s="121"/>
    </row>
    <row r="86" spans="1:10" ht="14.25" customHeight="1">
      <c r="A86" s="121"/>
      <c r="B86" s="122"/>
      <c r="C86" s="123"/>
      <c r="D86" s="123"/>
      <c r="E86" s="123"/>
      <c r="F86" s="123"/>
      <c r="G86" s="123"/>
      <c r="H86" s="123"/>
      <c r="I86" s="121"/>
      <c r="J86" s="121"/>
    </row>
    <row r="87" spans="1:10" ht="14.25" customHeight="1">
      <c r="A87" s="121"/>
      <c r="B87" s="122"/>
      <c r="C87" s="123"/>
      <c r="D87" s="123"/>
      <c r="E87" s="123"/>
      <c r="F87" s="123"/>
      <c r="G87" s="123"/>
      <c r="H87" s="123"/>
      <c r="I87" s="121"/>
      <c r="J87" s="121"/>
    </row>
    <row r="88" spans="1:10" ht="14.25" customHeight="1">
      <c r="A88" s="121"/>
      <c r="B88" s="122"/>
      <c r="C88" s="123"/>
      <c r="D88" s="123"/>
      <c r="E88" s="123"/>
      <c r="F88" s="123"/>
      <c r="G88" s="123"/>
      <c r="H88" s="123"/>
      <c r="I88" s="121"/>
      <c r="J88" s="121"/>
    </row>
    <row r="89" spans="1:10" ht="14.25" customHeight="1">
      <c r="A89" s="121"/>
      <c r="B89" s="122"/>
      <c r="C89" s="123"/>
      <c r="D89" s="123"/>
      <c r="E89" s="123"/>
      <c r="F89" s="123"/>
      <c r="G89" s="123"/>
      <c r="H89" s="123"/>
      <c r="I89" s="121"/>
      <c r="J89" s="121"/>
    </row>
    <row r="90" spans="1:10" ht="14.25" customHeight="1">
      <c r="A90" s="121"/>
      <c r="B90" s="122"/>
      <c r="C90" s="123"/>
      <c r="D90" s="123"/>
      <c r="E90" s="123"/>
      <c r="F90" s="123"/>
      <c r="G90" s="123"/>
      <c r="H90" s="123"/>
      <c r="I90" s="121"/>
      <c r="J90" s="121"/>
    </row>
    <row r="91" spans="1:10" ht="14.25" customHeight="1">
      <c r="A91" s="121"/>
      <c r="B91" s="122"/>
      <c r="C91" s="123"/>
      <c r="D91" s="123"/>
      <c r="E91" s="123"/>
      <c r="F91" s="123"/>
      <c r="G91" s="123"/>
      <c r="H91" s="123"/>
      <c r="I91" s="121"/>
      <c r="J91" s="121"/>
    </row>
    <row r="92" spans="1:10" ht="14.25" customHeight="1">
      <c r="A92" s="121"/>
      <c r="B92" s="122"/>
      <c r="C92" s="123"/>
      <c r="D92" s="123"/>
      <c r="E92" s="123"/>
      <c r="F92" s="123"/>
      <c r="G92" s="123"/>
      <c r="H92" s="123"/>
      <c r="I92" s="121"/>
      <c r="J92" s="121"/>
    </row>
    <row r="93" spans="1:10" ht="14.25" customHeight="1">
      <c r="A93" s="121"/>
      <c r="B93" s="122"/>
      <c r="C93" s="123"/>
      <c r="D93" s="123"/>
      <c r="E93" s="123"/>
      <c r="F93" s="123"/>
      <c r="G93" s="123"/>
      <c r="H93" s="123"/>
      <c r="I93" s="121"/>
      <c r="J93" s="121"/>
    </row>
    <row r="94" spans="1:10" ht="14.25" customHeight="1">
      <c r="A94" s="121"/>
      <c r="B94" s="122"/>
      <c r="C94" s="123"/>
      <c r="D94" s="123"/>
      <c r="E94" s="123"/>
      <c r="F94" s="123"/>
      <c r="G94" s="123"/>
      <c r="H94" s="123"/>
      <c r="I94" s="121"/>
      <c r="J94" s="121"/>
    </row>
    <row r="95" spans="1:10" ht="14.25" customHeight="1">
      <c r="A95" s="121"/>
      <c r="B95" s="122"/>
      <c r="C95" s="123"/>
      <c r="D95" s="123"/>
      <c r="E95" s="123"/>
      <c r="F95" s="123"/>
      <c r="G95" s="123"/>
      <c r="H95" s="123"/>
      <c r="I95" s="121"/>
      <c r="J95" s="121"/>
    </row>
    <row r="96" spans="1:10" ht="14.25" customHeight="1">
      <c r="A96" s="121"/>
      <c r="B96" s="122"/>
      <c r="C96" s="123"/>
      <c r="D96" s="123"/>
      <c r="E96" s="123"/>
      <c r="F96" s="123"/>
      <c r="G96" s="123"/>
      <c r="H96" s="123"/>
      <c r="I96" s="121"/>
      <c r="J96" s="121"/>
    </row>
    <row r="97" spans="1:10" ht="14.25" customHeight="1">
      <c r="A97" s="121"/>
      <c r="B97" s="122"/>
      <c r="C97" s="123"/>
      <c r="D97" s="123"/>
      <c r="E97" s="123"/>
      <c r="F97" s="123"/>
      <c r="G97" s="123"/>
      <c r="H97" s="123"/>
      <c r="I97" s="121"/>
      <c r="J97" s="121"/>
    </row>
    <row r="98" spans="1:10" ht="14.25" customHeight="1">
      <c r="A98" s="121"/>
      <c r="B98" s="122"/>
      <c r="C98" s="123"/>
      <c r="D98" s="123"/>
      <c r="E98" s="123"/>
      <c r="F98" s="123"/>
      <c r="G98" s="123"/>
      <c r="H98" s="123"/>
      <c r="I98" s="121"/>
      <c r="J98" s="121"/>
    </row>
    <row r="99" spans="1:10" ht="14.25" customHeight="1">
      <c r="A99" s="121"/>
      <c r="B99" s="122"/>
      <c r="C99" s="123"/>
      <c r="D99" s="123"/>
      <c r="E99" s="123"/>
      <c r="F99" s="123"/>
      <c r="G99" s="123"/>
      <c r="H99" s="123"/>
      <c r="I99" s="121"/>
      <c r="J99" s="121"/>
    </row>
    <row r="100" spans="1:10" ht="14.25" customHeight="1">
      <c r="A100" s="121"/>
      <c r="B100" s="122"/>
      <c r="C100" s="123"/>
      <c r="D100" s="123"/>
      <c r="E100" s="123"/>
      <c r="F100" s="123"/>
      <c r="G100" s="123"/>
      <c r="H100" s="123"/>
      <c r="I100" s="121"/>
      <c r="J100" s="121"/>
    </row>
    <row r="101" spans="1:10" ht="14.25" customHeight="1">
      <c r="A101" s="121"/>
      <c r="B101" s="122"/>
      <c r="C101" s="123"/>
      <c r="D101" s="123"/>
      <c r="E101" s="123"/>
      <c r="F101" s="123"/>
      <c r="G101" s="123"/>
      <c r="H101" s="123"/>
      <c r="I101" s="121"/>
      <c r="J101" s="121"/>
    </row>
    <row r="102" spans="1:10" ht="14.25" customHeight="1">
      <c r="A102" s="121"/>
      <c r="B102" s="122"/>
      <c r="C102" s="123"/>
      <c r="D102" s="123"/>
      <c r="E102" s="123"/>
      <c r="F102" s="123"/>
      <c r="G102" s="123"/>
      <c r="H102" s="123"/>
      <c r="I102" s="121"/>
      <c r="J102" s="121"/>
    </row>
    <row r="103" spans="1:10" ht="14.25" customHeight="1">
      <c r="A103" s="121"/>
      <c r="B103" s="122"/>
      <c r="C103" s="123"/>
      <c r="D103" s="123"/>
      <c r="E103" s="123"/>
      <c r="F103" s="123"/>
      <c r="G103" s="123"/>
      <c r="H103" s="123"/>
      <c r="I103" s="121"/>
      <c r="J103" s="121"/>
    </row>
    <row r="104" spans="1:10" ht="14.25" customHeight="1">
      <c r="A104" s="121"/>
      <c r="B104" s="122"/>
      <c r="C104" s="123"/>
      <c r="D104" s="123"/>
      <c r="E104" s="123"/>
      <c r="F104" s="123"/>
      <c r="G104" s="123"/>
      <c r="H104" s="123"/>
      <c r="I104" s="121"/>
      <c r="J104" s="121"/>
    </row>
    <row r="105" spans="1:10" ht="14.25" customHeight="1">
      <c r="A105" s="121"/>
      <c r="B105" s="122"/>
      <c r="C105" s="123"/>
      <c r="D105" s="123"/>
      <c r="E105" s="123"/>
      <c r="F105" s="123"/>
      <c r="G105" s="123"/>
      <c r="H105" s="123"/>
      <c r="I105" s="121"/>
      <c r="J105" s="121"/>
    </row>
    <row r="106" spans="1:10" ht="14.25" customHeight="1">
      <c r="A106" s="121"/>
      <c r="B106" s="122"/>
      <c r="C106" s="123"/>
      <c r="D106" s="123"/>
      <c r="E106" s="123"/>
      <c r="F106" s="123"/>
      <c r="G106" s="123"/>
      <c r="H106" s="123"/>
      <c r="I106" s="121"/>
      <c r="J106" s="121"/>
    </row>
    <row r="107" spans="1:10" ht="14.25" customHeight="1">
      <c r="A107" s="121"/>
      <c r="B107" s="122"/>
      <c r="C107" s="123"/>
      <c r="D107" s="123"/>
      <c r="E107" s="123"/>
      <c r="F107" s="123"/>
      <c r="G107" s="123"/>
      <c r="H107" s="123"/>
      <c r="I107" s="121"/>
      <c r="J107" s="121"/>
    </row>
    <row r="108" spans="1:10" ht="14.25" customHeight="1">
      <c r="A108" s="121"/>
      <c r="B108" s="122"/>
      <c r="C108" s="123"/>
      <c r="D108" s="123"/>
      <c r="E108" s="123"/>
      <c r="F108" s="123"/>
      <c r="G108" s="123"/>
      <c r="H108" s="123"/>
      <c r="I108" s="121"/>
      <c r="J108" s="121"/>
    </row>
    <row r="109" spans="1:10" ht="14.25" customHeight="1">
      <c r="A109" s="121"/>
      <c r="B109" s="122"/>
      <c r="C109" s="123"/>
      <c r="D109" s="123"/>
      <c r="E109" s="123"/>
      <c r="F109" s="123"/>
      <c r="G109" s="123"/>
      <c r="H109" s="123"/>
      <c r="I109" s="121"/>
      <c r="J109" s="121"/>
    </row>
    <row r="110" spans="1:10" ht="14.25" customHeight="1">
      <c r="A110" s="121"/>
      <c r="B110" s="122"/>
      <c r="C110" s="123"/>
      <c r="D110" s="123"/>
      <c r="E110" s="123"/>
      <c r="F110" s="123"/>
      <c r="G110" s="123"/>
      <c r="H110" s="123"/>
      <c r="I110" s="121"/>
      <c r="J110" s="121"/>
    </row>
    <row r="111" spans="1:10" ht="14.25" customHeight="1">
      <c r="A111" s="121"/>
      <c r="B111" s="122"/>
      <c r="C111" s="123"/>
      <c r="D111" s="123"/>
      <c r="E111" s="123"/>
      <c r="F111" s="123"/>
      <c r="G111" s="123"/>
      <c r="H111" s="123"/>
      <c r="I111" s="121"/>
      <c r="J111" s="121"/>
    </row>
    <row r="112" spans="1:10" ht="14.25" customHeight="1">
      <c r="A112" s="121"/>
      <c r="B112" s="122"/>
      <c r="C112" s="123"/>
      <c r="D112" s="123"/>
      <c r="E112" s="123"/>
      <c r="F112" s="123"/>
      <c r="G112" s="123"/>
      <c r="H112" s="123"/>
      <c r="I112" s="121"/>
      <c r="J112" s="121"/>
    </row>
    <row r="113" spans="1:10" ht="14.25" customHeight="1">
      <c r="A113" s="121"/>
      <c r="B113" s="122"/>
      <c r="C113" s="123"/>
      <c r="D113" s="123"/>
      <c r="E113" s="123"/>
      <c r="F113" s="123"/>
      <c r="G113" s="123"/>
      <c r="H113" s="123"/>
      <c r="I113" s="121"/>
      <c r="J113" s="121"/>
    </row>
    <row r="114" spans="1:10" ht="14.25" customHeight="1">
      <c r="A114" s="121"/>
      <c r="B114" s="122"/>
      <c r="C114" s="123"/>
      <c r="D114" s="123"/>
      <c r="E114" s="123"/>
      <c r="F114" s="123"/>
      <c r="G114" s="123"/>
      <c r="H114" s="123"/>
      <c r="I114" s="121"/>
      <c r="J114" s="121"/>
    </row>
    <row r="115" spans="1:10" ht="14.25" customHeight="1">
      <c r="A115" s="121"/>
      <c r="B115" s="122"/>
      <c r="C115" s="123"/>
      <c r="D115" s="123"/>
      <c r="E115" s="123"/>
      <c r="F115" s="123"/>
      <c r="G115" s="123"/>
      <c r="H115" s="123"/>
      <c r="I115" s="121"/>
      <c r="J115" s="121"/>
    </row>
    <row r="116" spans="1:10" ht="14.25" customHeight="1">
      <c r="A116" s="121"/>
      <c r="B116" s="122"/>
      <c r="C116" s="123"/>
      <c r="D116" s="123"/>
      <c r="E116" s="123"/>
      <c r="F116" s="123"/>
      <c r="G116" s="123"/>
      <c r="H116" s="123"/>
      <c r="I116" s="121"/>
      <c r="J116" s="121"/>
    </row>
    <row r="117" spans="1:10" ht="14.25" customHeight="1">
      <c r="A117" s="121"/>
      <c r="B117" s="122"/>
      <c r="C117" s="123"/>
      <c r="D117" s="123"/>
      <c r="E117" s="123"/>
      <c r="F117" s="123"/>
      <c r="G117" s="123"/>
      <c r="H117" s="123"/>
      <c r="I117" s="121"/>
      <c r="J117" s="121"/>
    </row>
    <row r="118" spans="1:10" ht="14.25" customHeight="1">
      <c r="A118" s="121"/>
      <c r="B118" s="122"/>
      <c r="C118" s="123"/>
      <c r="D118" s="123"/>
      <c r="E118" s="123"/>
      <c r="F118" s="123"/>
      <c r="G118" s="123"/>
      <c r="H118" s="123"/>
      <c r="I118" s="121"/>
      <c r="J118" s="121"/>
    </row>
    <row r="119" spans="1:10" ht="14.25" customHeight="1">
      <c r="A119" s="121"/>
      <c r="B119" s="122"/>
      <c r="C119" s="123"/>
      <c r="D119" s="123"/>
      <c r="E119" s="123"/>
      <c r="F119" s="123"/>
      <c r="G119" s="123"/>
      <c r="H119" s="123"/>
      <c r="I119" s="121"/>
      <c r="J119" s="121"/>
    </row>
    <row r="120" spans="1:10" ht="14.25" customHeight="1">
      <c r="A120" s="121"/>
      <c r="B120" s="122"/>
      <c r="C120" s="123"/>
      <c r="D120" s="123"/>
      <c r="E120" s="123"/>
      <c r="F120" s="123"/>
      <c r="G120" s="123"/>
      <c r="H120" s="123"/>
      <c r="I120" s="121"/>
      <c r="J120" s="121"/>
    </row>
    <row r="121" spans="1:10" ht="14.25" customHeight="1">
      <c r="A121" s="121"/>
      <c r="B121" s="122"/>
      <c r="C121" s="123"/>
      <c r="D121" s="123"/>
      <c r="E121" s="123"/>
      <c r="F121" s="123"/>
      <c r="G121" s="123"/>
      <c r="H121" s="123"/>
      <c r="I121" s="121"/>
      <c r="J121" s="121"/>
    </row>
    <row r="122" spans="1:10" ht="14.25" customHeight="1">
      <c r="A122" s="121"/>
      <c r="B122" s="122"/>
      <c r="C122" s="123"/>
      <c r="D122" s="123"/>
      <c r="E122" s="123"/>
      <c r="F122" s="123"/>
      <c r="G122" s="123"/>
      <c r="H122" s="123"/>
      <c r="I122" s="121"/>
      <c r="J122" s="121"/>
    </row>
    <row r="123" spans="1:10" ht="14.25" customHeight="1">
      <c r="A123" s="121"/>
      <c r="B123" s="122"/>
      <c r="C123" s="123"/>
      <c r="D123" s="123"/>
      <c r="E123" s="123"/>
      <c r="F123" s="123"/>
      <c r="G123" s="123"/>
      <c r="H123" s="123"/>
      <c r="I123" s="121"/>
      <c r="J123" s="121"/>
    </row>
    <row r="124" spans="1:10" ht="14.25" customHeight="1">
      <c r="A124" s="121"/>
      <c r="B124" s="122"/>
      <c r="C124" s="123"/>
      <c r="D124" s="123"/>
      <c r="E124" s="123"/>
      <c r="F124" s="123"/>
      <c r="G124" s="123"/>
      <c r="H124" s="123"/>
      <c r="I124" s="121"/>
      <c r="J124" s="121"/>
    </row>
    <row r="125" spans="1:10" ht="14.25" customHeight="1">
      <c r="A125" s="121"/>
      <c r="B125" s="122"/>
      <c r="C125" s="123"/>
      <c r="D125" s="123"/>
      <c r="E125" s="123"/>
      <c r="F125" s="123"/>
      <c r="G125" s="123"/>
      <c r="H125" s="123"/>
      <c r="I125" s="121"/>
      <c r="J125" s="121"/>
    </row>
    <row r="126" spans="1:10" ht="14.25" customHeight="1">
      <c r="A126" s="121"/>
      <c r="B126" s="122"/>
      <c r="C126" s="123"/>
      <c r="D126" s="123"/>
      <c r="E126" s="123"/>
      <c r="F126" s="123"/>
      <c r="G126" s="123"/>
      <c r="H126" s="123"/>
      <c r="I126" s="121"/>
      <c r="J126" s="121"/>
    </row>
    <row r="127" spans="1:10" ht="14.25" customHeight="1">
      <c r="A127" s="121"/>
      <c r="B127" s="122"/>
      <c r="C127" s="123"/>
      <c r="D127" s="123"/>
      <c r="E127" s="123"/>
      <c r="F127" s="123"/>
      <c r="G127" s="123"/>
      <c r="H127" s="123"/>
      <c r="I127" s="121"/>
      <c r="J127" s="121"/>
    </row>
    <row r="128" spans="1:10" ht="14.25" customHeight="1">
      <c r="A128" s="121"/>
      <c r="B128" s="122"/>
      <c r="C128" s="123"/>
      <c r="D128" s="123"/>
      <c r="E128" s="123"/>
      <c r="F128" s="123"/>
      <c r="G128" s="123"/>
      <c r="H128" s="123"/>
      <c r="I128" s="121"/>
      <c r="J128" s="121"/>
    </row>
    <row r="129" spans="1:10" ht="14.25" customHeight="1">
      <c r="A129" s="121"/>
      <c r="B129" s="122"/>
      <c r="C129" s="123"/>
      <c r="D129" s="123"/>
      <c r="E129" s="123"/>
      <c r="F129" s="123"/>
      <c r="G129" s="123"/>
      <c r="H129" s="123"/>
      <c r="I129" s="121"/>
      <c r="J129" s="121"/>
    </row>
    <row r="130" spans="1:10" ht="14.25" customHeight="1">
      <c r="A130" s="121"/>
      <c r="B130" s="122"/>
      <c r="C130" s="123"/>
      <c r="D130" s="123"/>
      <c r="E130" s="123"/>
      <c r="F130" s="123"/>
      <c r="G130" s="123"/>
      <c r="H130" s="123"/>
      <c r="I130" s="121"/>
      <c r="J130" s="121"/>
    </row>
    <row r="131" spans="1:10" ht="14.25" customHeight="1">
      <c r="A131" s="121"/>
      <c r="B131" s="122"/>
      <c r="C131" s="123"/>
      <c r="D131" s="123"/>
      <c r="E131" s="123"/>
      <c r="F131" s="123"/>
      <c r="G131" s="123"/>
      <c r="H131" s="123"/>
      <c r="I131" s="121"/>
      <c r="J131" s="121"/>
    </row>
    <row r="132" spans="1:10" ht="14.25" customHeight="1">
      <c r="A132" s="121"/>
      <c r="B132" s="122"/>
      <c r="C132" s="123"/>
      <c r="D132" s="123"/>
      <c r="E132" s="123"/>
      <c r="F132" s="123"/>
      <c r="G132" s="123"/>
      <c r="H132" s="123"/>
      <c r="I132" s="121"/>
      <c r="J132" s="121"/>
    </row>
    <row r="133" spans="1:10" ht="14.25" customHeight="1">
      <c r="A133" s="121"/>
      <c r="B133" s="122"/>
      <c r="C133" s="123"/>
      <c r="D133" s="123"/>
      <c r="E133" s="123"/>
      <c r="F133" s="123"/>
      <c r="G133" s="123"/>
      <c r="H133" s="123"/>
      <c r="I133" s="121"/>
      <c r="J133" s="121"/>
    </row>
    <row r="134" spans="1:10" ht="14.25" customHeight="1">
      <c r="A134" s="121"/>
      <c r="B134" s="122"/>
      <c r="C134" s="123"/>
      <c r="D134" s="123"/>
      <c r="E134" s="123"/>
      <c r="F134" s="123"/>
      <c r="G134" s="123"/>
      <c r="H134" s="123"/>
      <c r="I134" s="121"/>
      <c r="J134" s="121"/>
    </row>
    <row r="135" spans="1:10" ht="14.25" customHeight="1">
      <c r="A135" s="121"/>
      <c r="B135" s="122"/>
      <c r="C135" s="123"/>
      <c r="D135" s="123"/>
      <c r="E135" s="123"/>
      <c r="F135" s="123"/>
      <c r="G135" s="123"/>
      <c r="H135" s="123"/>
      <c r="I135" s="121"/>
      <c r="J135" s="121"/>
    </row>
    <row r="136" spans="1:10" ht="14.25" customHeight="1">
      <c r="A136" s="121"/>
      <c r="B136" s="122"/>
      <c r="C136" s="123"/>
      <c r="D136" s="123"/>
      <c r="E136" s="123"/>
      <c r="F136" s="123"/>
      <c r="G136" s="123"/>
      <c r="H136" s="123"/>
      <c r="I136" s="121"/>
      <c r="J136" s="121"/>
    </row>
    <row r="137" spans="1:10" ht="14.25" customHeight="1">
      <c r="A137" s="51"/>
      <c r="C137" s="1"/>
      <c r="D137" s="1"/>
      <c r="E137" s="1"/>
      <c r="F137" s="1"/>
      <c r="G137" s="1"/>
      <c r="H137" s="1"/>
      <c r="I137" s="51"/>
      <c r="J137" s="121"/>
    </row>
    <row r="138" spans="1:10" ht="14.25" customHeight="1">
      <c r="A138" s="51"/>
      <c r="C138" s="1"/>
      <c r="D138" s="1"/>
      <c r="E138" s="1"/>
      <c r="F138" s="1"/>
      <c r="G138" s="1"/>
      <c r="H138" s="1"/>
      <c r="I138" s="51"/>
      <c r="J138" s="121"/>
    </row>
    <row r="139" spans="1:10" ht="14.25" customHeight="1">
      <c r="A139" s="51"/>
      <c r="C139" s="1"/>
      <c r="D139" s="1"/>
      <c r="E139" s="1"/>
      <c r="F139" s="1"/>
      <c r="G139" s="1"/>
      <c r="H139" s="1"/>
      <c r="I139" s="51"/>
      <c r="J139" s="121"/>
    </row>
    <row r="140" spans="1:10" ht="14.25" customHeight="1">
      <c r="A140" s="51"/>
      <c r="C140" s="1"/>
      <c r="D140" s="1"/>
      <c r="E140" s="1"/>
      <c r="F140" s="1"/>
      <c r="G140" s="1"/>
      <c r="H140" s="1"/>
      <c r="I140" s="51"/>
      <c r="J140" s="121"/>
    </row>
    <row r="141" spans="1:10" ht="14.25" customHeight="1">
      <c r="A141" s="51"/>
      <c r="C141" s="1"/>
      <c r="D141" s="1"/>
      <c r="E141" s="1"/>
      <c r="F141" s="1"/>
      <c r="G141" s="1"/>
      <c r="H141" s="1"/>
      <c r="I141" s="51"/>
      <c r="J141" s="121"/>
    </row>
    <row r="142" spans="1:10" ht="14.25" customHeight="1">
      <c r="A142" s="51"/>
      <c r="C142" s="1"/>
      <c r="D142" s="1"/>
      <c r="E142" s="1"/>
      <c r="F142" s="1"/>
      <c r="G142" s="1"/>
      <c r="H142" s="1"/>
      <c r="I142" s="51"/>
      <c r="J142" s="121"/>
    </row>
    <row r="143" spans="1:10" ht="14.25" customHeight="1">
      <c r="A143" s="51"/>
      <c r="C143" s="1"/>
      <c r="D143" s="1"/>
      <c r="E143" s="1"/>
      <c r="F143" s="1"/>
      <c r="G143" s="1"/>
      <c r="H143" s="1"/>
      <c r="I143" s="51"/>
      <c r="J143" s="121"/>
    </row>
    <row r="144" spans="1:10" ht="14.25" customHeight="1">
      <c r="A144" s="51"/>
      <c r="C144" s="1"/>
      <c r="D144" s="1"/>
      <c r="E144" s="1"/>
      <c r="F144" s="1"/>
      <c r="G144" s="1"/>
      <c r="H144" s="1"/>
      <c r="I144" s="51"/>
      <c r="J144" s="121"/>
    </row>
    <row r="145" spans="1:10" ht="14.25" customHeight="1">
      <c r="A145" s="51"/>
      <c r="C145" s="1"/>
      <c r="D145" s="1"/>
      <c r="E145" s="1"/>
      <c r="F145" s="1"/>
      <c r="G145" s="1"/>
      <c r="H145" s="1"/>
      <c r="I145" s="51"/>
      <c r="J145" s="121"/>
    </row>
    <row r="146" spans="1:10" ht="14.25" customHeight="1">
      <c r="A146" s="51"/>
      <c r="C146" s="1"/>
      <c r="D146" s="1"/>
      <c r="E146" s="1"/>
      <c r="F146" s="1"/>
      <c r="G146" s="1"/>
      <c r="H146" s="1"/>
      <c r="I146" s="51"/>
      <c r="J146" s="121"/>
    </row>
    <row r="147" spans="1:10" ht="14.25" customHeight="1">
      <c r="A147" s="51"/>
      <c r="C147" s="1"/>
      <c r="D147" s="1"/>
      <c r="E147" s="1"/>
      <c r="F147" s="1"/>
      <c r="G147" s="1"/>
      <c r="H147" s="1"/>
      <c r="I147" s="51"/>
      <c r="J147" s="121"/>
    </row>
    <row r="148" spans="1:10" ht="14.25" customHeight="1">
      <c r="A148" s="51"/>
      <c r="C148" s="1"/>
      <c r="D148" s="1"/>
      <c r="E148" s="1"/>
      <c r="F148" s="1"/>
      <c r="G148" s="1"/>
      <c r="H148" s="1"/>
      <c r="I148" s="51"/>
      <c r="J148" s="121"/>
    </row>
    <row r="149" spans="1:10" ht="14.25" customHeight="1">
      <c r="A149" s="51"/>
      <c r="C149" s="1"/>
      <c r="D149" s="1"/>
      <c r="E149" s="1"/>
      <c r="F149" s="1"/>
      <c r="G149" s="1"/>
      <c r="H149" s="1"/>
      <c r="I149" s="51"/>
      <c r="J149" s="121"/>
    </row>
    <row r="150" spans="1:10" ht="14.25" customHeight="1">
      <c r="A150" s="51"/>
      <c r="C150" s="1"/>
      <c r="D150" s="1"/>
      <c r="E150" s="1"/>
      <c r="F150" s="1"/>
      <c r="G150" s="1"/>
      <c r="H150" s="1"/>
      <c r="I150" s="51"/>
      <c r="J150" s="121"/>
    </row>
    <row r="151" spans="1:10" ht="14.25" customHeight="1">
      <c r="A151" s="51"/>
      <c r="C151" s="1"/>
      <c r="D151" s="1"/>
      <c r="E151" s="1"/>
      <c r="F151" s="1"/>
      <c r="G151" s="1"/>
      <c r="H151" s="1"/>
      <c r="I151" s="51"/>
      <c r="J151" s="121"/>
    </row>
    <row r="152" spans="1:10" ht="14.25" customHeight="1">
      <c r="A152" s="51"/>
      <c r="C152" s="1"/>
      <c r="D152" s="1"/>
      <c r="E152" s="1"/>
      <c r="F152" s="1"/>
      <c r="G152" s="1"/>
      <c r="H152" s="1"/>
      <c r="I152" s="51"/>
      <c r="J152" s="121"/>
    </row>
    <row r="153" spans="1:10" ht="14.25" customHeight="1">
      <c r="A153" s="51"/>
      <c r="C153" s="1"/>
      <c r="D153" s="1"/>
      <c r="E153" s="1"/>
      <c r="F153" s="1"/>
      <c r="G153" s="1"/>
      <c r="H153" s="1"/>
      <c r="I153" s="51"/>
      <c r="J153" s="121"/>
    </row>
    <row r="154" spans="1:10" ht="14.25" customHeight="1">
      <c r="A154" s="51"/>
      <c r="C154" s="1"/>
      <c r="D154" s="1"/>
      <c r="E154" s="1"/>
      <c r="F154" s="1"/>
      <c r="G154" s="1"/>
      <c r="H154" s="1"/>
      <c r="I154" s="51"/>
      <c r="J154" s="121"/>
    </row>
    <row r="155" spans="1:10" ht="14.25" customHeight="1">
      <c r="A155" s="51"/>
      <c r="C155" s="1"/>
      <c r="D155" s="1"/>
      <c r="E155" s="1"/>
      <c r="F155" s="1"/>
      <c r="G155" s="1"/>
      <c r="H155" s="1"/>
      <c r="I155" s="51"/>
      <c r="J155" s="121"/>
    </row>
    <row r="156" spans="1:10" ht="14.25" customHeight="1">
      <c r="A156" s="51"/>
      <c r="C156" s="1"/>
      <c r="D156" s="1"/>
      <c r="E156" s="1"/>
      <c r="F156" s="1"/>
      <c r="G156" s="1"/>
      <c r="H156" s="1"/>
      <c r="I156" s="51"/>
      <c r="J156" s="121"/>
    </row>
    <row r="157" spans="1:10" ht="14.25" customHeight="1">
      <c r="A157" s="51"/>
      <c r="C157" s="1"/>
      <c r="D157" s="1"/>
      <c r="E157" s="1"/>
      <c r="F157" s="1"/>
      <c r="G157" s="1"/>
      <c r="H157" s="1"/>
      <c r="I157" s="51"/>
      <c r="J157" s="121"/>
    </row>
    <row r="158" spans="1:10" ht="14.25" customHeight="1">
      <c r="A158" s="51"/>
      <c r="C158" s="1"/>
      <c r="D158" s="1"/>
      <c r="E158" s="1"/>
      <c r="F158" s="1"/>
      <c r="G158" s="1"/>
      <c r="H158" s="1"/>
      <c r="I158" s="51"/>
      <c r="J158" s="121"/>
    </row>
    <row r="159" spans="1:10" ht="14.25" customHeight="1">
      <c r="A159" s="51"/>
      <c r="C159" s="1"/>
      <c r="D159" s="1"/>
      <c r="E159" s="1"/>
      <c r="F159" s="1"/>
      <c r="G159" s="1"/>
      <c r="H159" s="1"/>
      <c r="I159" s="51"/>
      <c r="J159" s="121"/>
    </row>
    <row r="160" spans="1:10" ht="14.25" customHeight="1">
      <c r="A160" s="51"/>
      <c r="C160" s="1"/>
      <c r="D160" s="1"/>
      <c r="E160" s="1"/>
      <c r="F160" s="1"/>
      <c r="G160" s="1"/>
      <c r="H160" s="1"/>
      <c r="I160" s="51"/>
      <c r="J160" s="121"/>
    </row>
    <row r="161" spans="1:10" ht="14.25" customHeight="1">
      <c r="A161" s="51"/>
      <c r="C161" s="1"/>
      <c r="D161" s="1"/>
      <c r="E161" s="1"/>
      <c r="F161" s="1"/>
      <c r="G161" s="1"/>
      <c r="H161" s="1"/>
      <c r="I161" s="51"/>
      <c r="J161" s="121"/>
    </row>
    <row r="162" spans="1:10" ht="14.25" customHeight="1">
      <c r="A162" s="51"/>
      <c r="C162" s="1"/>
      <c r="D162" s="1"/>
      <c r="E162" s="1"/>
      <c r="F162" s="1"/>
      <c r="G162" s="1"/>
      <c r="H162" s="1"/>
      <c r="I162" s="51"/>
      <c r="J162" s="121"/>
    </row>
    <row r="163" spans="1:10" ht="14.25" customHeight="1">
      <c r="A163" s="51"/>
      <c r="C163" s="1"/>
      <c r="D163" s="1"/>
      <c r="E163" s="1"/>
      <c r="F163" s="1"/>
      <c r="G163" s="1"/>
      <c r="H163" s="1"/>
      <c r="I163" s="51"/>
      <c r="J163" s="121"/>
    </row>
    <row r="164" spans="1:10" ht="14.25" customHeight="1">
      <c r="A164" s="51"/>
      <c r="C164" s="1"/>
      <c r="D164" s="1"/>
      <c r="E164" s="1"/>
      <c r="F164" s="1"/>
      <c r="G164" s="1"/>
      <c r="H164" s="1"/>
      <c r="I164" s="51"/>
      <c r="J164" s="121"/>
    </row>
    <row r="165" spans="1:10" ht="14.25" customHeight="1">
      <c r="A165" s="51"/>
      <c r="C165" s="1"/>
      <c r="D165" s="1"/>
      <c r="E165" s="1"/>
      <c r="F165" s="1"/>
      <c r="G165" s="1"/>
      <c r="H165" s="1"/>
      <c r="I165" s="51"/>
      <c r="J165" s="121"/>
    </row>
    <row r="166" spans="1:10" ht="14.25" customHeight="1">
      <c r="A166" s="51"/>
      <c r="C166" s="1"/>
      <c r="D166" s="1"/>
      <c r="E166" s="1"/>
      <c r="F166" s="1"/>
      <c r="G166" s="1"/>
      <c r="H166" s="1"/>
      <c r="I166" s="51"/>
      <c r="J166" s="121"/>
    </row>
    <row r="167" spans="1:10" ht="14.25" customHeight="1">
      <c r="A167" s="51"/>
      <c r="C167" s="1"/>
      <c r="D167" s="1"/>
      <c r="E167" s="1"/>
      <c r="F167" s="1"/>
      <c r="G167" s="1"/>
      <c r="H167" s="1"/>
      <c r="I167" s="51"/>
      <c r="J167" s="121"/>
    </row>
    <row r="168" spans="1:10" ht="14.25" customHeight="1">
      <c r="A168" s="51"/>
      <c r="C168" s="1"/>
      <c r="D168" s="1"/>
      <c r="E168" s="1"/>
      <c r="F168" s="1"/>
      <c r="G168" s="1"/>
      <c r="H168" s="1"/>
      <c r="I168" s="51"/>
      <c r="J168" s="121"/>
    </row>
    <row r="169" spans="1:10" ht="14.25" customHeight="1">
      <c r="A169" s="51"/>
      <c r="C169" s="1"/>
      <c r="D169" s="1"/>
      <c r="E169" s="1"/>
      <c r="F169" s="1"/>
      <c r="G169" s="1"/>
      <c r="H169" s="1"/>
      <c r="I169" s="51"/>
      <c r="J169" s="121"/>
    </row>
    <row r="170" spans="1:10" ht="14.25" customHeight="1">
      <c r="A170" s="51"/>
      <c r="C170" s="1"/>
      <c r="D170" s="1"/>
      <c r="E170" s="1"/>
      <c r="F170" s="1"/>
      <c r="G170" s="1"/>
      <c r="H170" s="1"/>
      <c r="I170" s="51"/>
      <c r="J170" s="121"/>
    </row>
    <row r="171" spans="1:10" ht="14.25" customHeight="1">
      <c r="A171" s="51"/>
      <c r="C171" s="1"/>
      <c r="D171" s="1"/>
      <c r="E171" s="1"/>
      <c r="F171" s="1"/>
      <c r="G171" s="1"/>
      <c r="H171" s="1"/>
      <c r="I171" s="51"/>
      <c r="J171" s="121"/>
    </row>
    <row r="172" spans="1:10" ht="14.25" customHeight="1">
      <c r="A172" s="51"/>
      <c r="C172" s="1"/>
      <c r="D172" s="1"/>
      <c r="E172" s="1"/>
      <c r="F172" s="1"/>
      <c r="G172" s="1"/>
      <c r="H172" s="1"/>
      <c r="I172" s="51"/>
      <c r="J172" s="121"/>
    </row>
    <row r="173" spans="1:10" ht="14.25" customHeight="1">
      <c r="A173" s="51"/>
      <c r="C173" s="1"/>
      <c r="D173" s="1"/>
      <c r="E173" s="1"/>
      <c r="F173" s="1"/>
      <c r="G173" s="1"/>
      <c r="H173" s="1"/>
      <c r="I173" s="51"/>
      <c r="J173" s="121"/>
    </row>
    <row r="174" spans="1:10" ht="14.25" customHeight="1">
      <c r="A174" s="51"/>
      <c r="C174" s="1"/>
      <c r="D174" s="1"/>
      <c r="E174" s="1"/>
      <c r="F174" s="1"/>
      <c r="G174" s="1"/>
      <c r="H174" s="1"/>
      <c r="I174" s="51"/>
      <c r="J174" s="121"/>
    </row>
    <row r="175" spans="1:10" ht="14.25" customHeight="1">
      <c r="A175" s="51"/>
      <c r="C175" s="1"/>
      <c r="D175" s="1"/>
      <c r="E175" s="1"/>
      <c r="F175" s="1"/>
      <c r="G175" s="1"/>
      <c r="H175" s="1"/>
      <c r="I175" s="51"/>
      <c r="J175" s="121"/>
    </row>
    <row r="176" spans="1:10" ht="14.25" customHeight="1">
      <c r="A176" s="51"/>
      <c r="C176" s="1"/>
      <c r="D176" s="1"/>
      <c r="E176" s="1"/>
      <c r="F176" s="1"/>
      <c r="G176" s="1"/>
      <c r="H176" s="1"/>
      <c r="I176" s="51"/>
      <c r="J176" s="121"/>
    </row>
    <row r="177" spans="1:10" ht="14.25" customHeight="1">
      <c r="A177" s="51"/>
      <c r="C177" s="1"/>
      <c r="D177" s="1"/>
      <c r="E177" s="1"/>
      <c r="F177" s="1"/>
      <c r="G177" s="1"/>
      <c r="H177" s="1"/>
      <c r="I177" s="51"/>
      <c r="J177" s="121"/>
    </row>
    <row r="178" spans="1:10" ht="14.25" customHeight="1">
      <c r="A178" s="51"/>
      <c r="C178" s="1"/>
      <c r="D178" s="1"/>
      <c r="E178" s="1"/>
      <c r="F178" s="1"/>
      <c r="G178" s="1"/>
      <c r="H178" s="1"/>
      <c r="I178" s="51"/>
      <c r="J178" s="121"/>
    </row>
    <row r="179" spans="1:10" ht="14.25" customHeight="1">
      <c r="A179" s="51"/>
      <c r="C179" s="1"/>
      <c r="D179" s="1"/>
      <c r="E179" s="1"/>
      <c r="F179" s="1"/>
      <c r="G179" s="1"/>
      <c r="H179" s="1"/>
      <c r="I179" s="51"/>
      <c r="J179" s="121"/>
    </row>
    <row r="180" spans="1:10" ht="14.25" customHeight="1">
      <c r="A180" s="51"/>
      <c r="C180" s="1"/>
      <c r="D180" s="1"/>
      <c r="E180" s="1"/>
      <c r="F180" s="1"/>
      <c r="G180" s="1"/>
      <c r="H180" s="1"/>
      <c r="I180" s="51"/>
      <c r="J180" s="121"/>
    </row>
    <row r="181" spans="1:10" ht="14.25" customHeight="1">
      <c r="A181" s="51"/>
      <c r="C181" s="1"/>
      <c r="D181" s="1"/>
      <c r="E181" s="1"/>
      <c r="F181" s="1"/>
      <c r="G181" s="1"/>
      <c r="H181" s="1"/>
      <c r="I181" s="51"/>
      <c r="J181" s="121"/>
    </row>
    <row r="182" spans="1:10" ht="14.25" customHeight="1">
      <c r="A182" s="51"/>
      <c r="C182" s="1"/>
      <c r="D182" s="1"/>
      <c r="E182" s="1"/>
      <c r="F182" s="1"/>
      <c r="G182" s="1"/>
      <c r="H182" s="1"/>
      <c r="I182" s="51"/>
      <c r="J182" s="121"/>
    </row>
    <row r="183" spans="1:10" ht="14.25" customHeight="1">
      <c r="A183" s="51"/>
      <c r="C183" s="1"/>
      <c r="D183" s="1"/>
      <c r="E183" s="1"/>
      <c r="F183" s="1"/>
      <c r="G183" s="1"/>
      <c r="H183" s="1"/>
      <c r="I183" s="51"/>
      <c r="J183" s="121"/>
    </row>
    <row r="184" spans="1:10" ht="14.25" customHeight="1">
      <c r="A184" s="51"/>
      <c r="C184" s="1"/>
      <c r="D184" s="1"/>
      <c r="E184" s="1"/>
      <c r="F184" s="1"/>
      <c r="G184" s="1"/>
      <c r="H184" s="1"/>
      <c r="I184" s="51"/>
      <c r="J184" s="121"/>
    </row>
    <row r="185" spans="1:10" ht="14.25" customHeight="1">
      <c r="A185" s="51"/>
      <c r="C185" s="1"/>
      <c r="D185" s="1"/>
      <c r="E185" s="1"/>
      <c r="F185" s="1"/>
      <c r="G185" s="1"/>
      <c r="H185" s="1"/>
      <c r="I185" s="51"/>
      <c r="J185" s="121"/>
    </row>
    <row r="186" spans="1:10" ht="14.25" customHeight="1">
      <c r="A186" s="51"/>
      <c r="C186" s="1"/>
      <c r="D186" s="1"/>
      <c r="E186" s="1"/>
      <c r="F186" s="1"/>
      <c r="G186" s="1"/>
      <c r="H186" s="1"/>
      <c r="I186" s="51"/>
      <c r="J186" s="121"/>
    </row>
    <row r="187" spans="1:10" ht="14.25" customHeight="1">
      <c r="A187" s="51"/>
      <c r="C187" s="1"/>
      <c r="D187" s="1"/>
      <c r="E187" s="1"/>
      <c r="F187" s="1"/>
      <c r="G187" s="1"/>
      <c r="H187" s="1"/>
      <c r="I187" s="51"/>
      <c r="J187" s="121"/>
    </row>
    <row r="188" spans="1:10" ht="14.25" customHeight="1">
      <c r="A188" s="51"/>
      <c r="C188" s="1"/>
      <c r="D188" s="1"/>
      <c r="E188" s="1"/>
      <c r="F188" s="1"/>
      <c r="G188" s="1"/>
      <c r="H188" s="1"/>
      <c r="I188" s="51"/>
      <c r="J188" s="121"/>
    </row>
    <row r="189" spans="1:10" ht="14.25" customHeight="1">
      <c r="A189" s="51"/>
      <c r="C189" s="1"/>
      <c r="D189" s="1"/>
      <c r="E189" s="1"/>
      <c r="F189" s="1"/>
      <c r="G189" s="1"/>
      <c r="H189" s="1"/>
      <c r="I189" s="51"/>
      <c r="J189" s="121"/>
    </row>
    <row r="190" spans="1:10" ht="14.25" customHeight="1">
      <c r="A190" s="51"/>
      <c r="C190" s="1"/>
      <c r="D190" s="1"/>
      <c r="E190" s="1"/>
      <c r="F190" s="1"/>
      <c r="G190" s="1"/>
      <c r="H190" s="1"/>
      <c r="I190" s="51"/>
      <c r="J190" s="121"/>
    </row>
    <row r="191" spans="1:10" ht="14.25" customHeight="1">
      <c r="A191" s="51"/>
      <c r="C191" s="1"/>
      <c r="D191" s="1"/>
      <c r="E191" s="1"/>
      <c r="F191" s="1"/>
      <c r="G191" s="1"/>
      <c r="H191" s="1"/>
      <c r="I191" s="51"/>
      <c r="J191" s="121"/>
    </row>
    <row r="192" spans="1:10" ht="14.25" customHeight="1">
      <c r="A192" s="51"/>
      <c r="C192" s="1"/>
      <c r="D192" s="1"/>
      <c r="E192" s="1"/>
      <c r="F192" s="1"/>
      <c r="G192" s="1"/>
      <c r="H192" s="1"/>
      <c r="I192" s="51"/>
      <c r="J192" s="121"/>
    </row>
    <row r="193" spans="1:10" ht="14.25" customHeight="1">
      <c r="A193" s="51"/>
      <c r="C193" s="1"/>
      <c r="D193" s="1"/>
      <c r="E193" s="1"/>
      <c r="F193" s="1"/>
      <c r="G193" s="1"/>
      <c r="H193" s="1"/>
      <c r="I193" s="51"/>
      <c r="J193" s="121"/>
    </row>
    <row r="194" spans="1:10" ht="14.25" customHeight="1">
      <c r="A194" s="51"/>
      <c r="C194" s="1"/>
      <c r="D194" s="1"/>
      <c r="E194" s="1"/>
      <c r="F194" s="1"/>
      <c r="G194" s="1"/>
      <c r="H194" s="1"/>
      <c r="I194" s="51"/>
      <c r="J194" s="121"/>
    </row>
    <row r="195" spans="1:10" ht="14.25" customHeight="1">
      <c r="A195" s="51"/>
      <c r="C195" s="1"/>
      <c r="D195" s="1"/>
      <c r="E195" s="1"/>
      <c r="F195" s="1"/>
      <c r="G195" s="1"/>
      <c r="H195" s="1"/>
      <c r="I195" s="51"/>
      <c r="J195" s="121"/>
    </row>
    <row r="196" spans="1:10" ht="14.25" customHeight="1">
      <c r="A196" s="51"/>
      <c r="C196" s="1"/>
      <c r="D196" s="1"/>
      <c r="E196" s="1"/>
      <c r="F196" s="1"/>
      <c r="G196" s="1"/>
      <c r="H196" s="1"/>
      <c r="I196" s="51"/>
      <c r="J196" s="121"/>
    </row>
    <row r="197" spans="1:10" ht="14.25" customHeight="1">
      <c r="A197" s="51"/>
      <c r="C197" s="1"/>
      <c r="D197" s="1"/>
      <c r="E197" s="1"/>
      <c r="F197" s="1"/>
      <c r="G197" s="1"/>
      <c r="H197" s="1"/>
      <c r="I197" s="51"/>
      <c r="J197" s="121"/>
    </row>
    <row r="198" spans="1:10" ht="14.25" customHeight="1">
      <c r="A198" s="51"/>
      <c r="C198" s="1"/>
      <c r="D198" s="1"/>
      <c r="E198" s="1"/>
      <c r="F198" s="1"/>
      <c r="G198" s="1"/>
      <c r="H198" s="1"/>
      <c r="I198" s="51"/>
      <c r="J198" s="121"/>
    </row>
    <row r="199" spans="1:10" ht="14.25" customHeight="1">
      <c r="A199" s="51"/>
      <c r="C199" s="1"/>
      <c r="D199" s="1"/>
      <c r="E199" s="1"/>
      <c r="F199" s="1"/>
      <c r="G199" s="1"/>
      <c r="H199" s="1"/>
      <c r="I199" s="51"/>
      <c r="J199" s="121"/>
    </row>
    <row r="200" spans="1:10" ht="14.25" customHeight="1">
      <c r="A200" s="51"/>
      <c r="C200" s="1"/>
      <c r="D200" s="1"/>
      <c r="E200" s="1"/>
      <c r="F200" s="1"/>
      <c r="G200" s="1"/>
      <c r="H200" s="1"/>
      <c r="I200" s="51"/>
      <c r="J200" s="121"/>
    </row>
    <row r="201" spans="1:10" ht="14.25" customHeight="1">
      <c r="A201" s="51"/>
      <c r="C201" s="1"/>
      <c r="D201" s="1"/>
      <c r="E201" s="1"/>
      <c r="F201" s="1"/>
      <c r="G201" s="1"/>
      <c r="H201" s="1"/>
      <c r="I201" s="51"/>
      <c r="J201" s="121"/>
    </row>
    <row r="202" spans="1:10" ht="14.25" customHeight="1">
      <c r="A202" s="51"/>
      <c r="C202" s="1"/>
      <c r="D202" s="1"/>
      <c r="E202" s="1"/>
      <c r="F202" s="1"/>
      <c r="G202" s="1"/>
      <c r="H202" s="1"/>
      <c r="I202" s="51"/>
      <c r="J202" s="121"/>
    </row>
    <row r="203" spans="1:10" ht="14.25" customHeight="1">
      <c r="A203" s="51"/>
      <c r="C203" s="1"/>
      <c r="D203" s="1"/>
      <c r="E203" s="1"/>
      <c r="F203" s="1"/>
      <c r="G203" s="1"/>
      <c r="H203" s="1"/>
      <c r="I203" s="51"/>
      <c r="J203" s="121"/>
    </row>
    <row r="204" spans="1:10" ht="14.25" customHeight="1">
      <c r="A204" s="51"/>
      <c r="C204" s="1"/>
      <c r="D204" s="1"/>
      <c r="E204" s="1"/>
      <c r="F204" s="1"/>
      <c r="G204" s="1"/>
      <c r="H204" s="1"/>
      <c r="I204" s="51"/>
      <c r="J204" s="121"/>
    </row>
    <row r="205" spans="1:10" ht="14.25" customHeight="1">
      <c r="A205" s="51"/>
      <c r="C205" s="1"/>
      <c r="D205" s="1"/>
      <c r="E205" s="1"/>
      <c r="F205" s="1"/>
      <c r="G205" s="1"/>
      <c r="H205" s="1"/>
      <c r="I205" s="51"/>
      <c r="J205" s="121"/>
    </row>
    <row r="206" spans="1:10" ht="14.25" customHeight="1">
      <c r="A206" s="51"/>
      <c r="C206" s="1"/>
      <c r="D206" s="1"/>
      <c r="E206" s="1"/>
      <c r="F206" s="1"/>
      <c r="G206" s="1"/>
      <c r="H206" s="1"/>
      <c r="I206" s="51"/>
      <c r="J206" s="121"/>
    </row>
    <row r="207" spans="1:10" ht="14.25" customHeight="1">
      <c r="A207" s="51"/>
      <c r="C207" s="1"/>
      <c r="D207" s="1"/>
      <c r="E207" s="1"/>
      <c r="F207" s="1"/>
      <c r="G207" s="1"/>
      <c r="H207" s="1"/>
      <c r="I207" s="51"/>
      <c r="J207" s="121"/>
    </row>
    <row r="208" spans="1:10" ht="14.25" customHeight="1">
      <c r="A208" s="51"/>
      <c r="C208" s="1"/>
      <c r="D208" s="1"/>
      <c r="E208" s="1"/>
      <c r="F208" s="1"/>
      <c r="G208" s="1"/>
      <c r="H208" s="1"/>
      <c r="I208" s="51"/>
      <c r="J208" s="121"/>
    </row>
    <row r="209" spans="1:10" ht="14.25" customHeight="1">
      <c r="A209" s="51"/>
      <c r="C209" s="1"/>
      <c r="D209" s="1"/>
      <c r="E209" s="1"/>
      <c r="F209" s="1"/>
      <c r="G209" s="1"/>
      <c r="H209" s="1"/>
      <c r="I209" s="51"/>
      <c r="J209" s="121"/>
    </row>
    <row r="210" spans="1:10" ht="14.25" customHeight="1">
      <c r="A210" s="51"/>
      <c r="C210" s="1"/>
      <c r="D210" s="1"/>
      <c r="E210" s="1"/>
      <c r="F210" s="1"/>
      <c r="G210" s="1"/>
      <c r="H210" s="1"/>
      <c r="I210" s="51"/>
      <c r="J210" s="121"/>
    </row>
    <row r="211" spans="1:10" ht="14.25" customHeight="1">
      <c r="A211" s="51"/>
      <c r="C211" s="1"/>
      <c r="D211" s="1"/>
      <c r="E211" s="1"/>
      <c r="F211" s="1"/>
      <c r="G211" s="1"/>
      <c r="H211" s="1"/>
      <c r="I211" s="51"/>
      <c r="J211" s="121"/>
    </row>
    <row r="212" spans="1:10" ht="14.25" customHeight="1">
      <c r="A212" s="51"/>
      <c r="C212" s="1"/>
      <c r="D212" s="1"/>
      <c r="E212" s="1"/>
      <c r="F212" s="1"/>
      <c r="G212" s="1"/>
      <c r="H212" s="1"/>
      <c r="I212" s="51"/>
      <c r="J212" s="121"/>
    </row>
    <row r="213" spans="1:10" ht="14.25" customHeight="1">
      <c r="A213" s="51"/>
      <c r="C213" s="1"/>
      <c r="D213" s="1"/>
      <c r="E213" s="1"/>
      <c r="F213" s="1"/>
      <c r="G213" s="1"/>
      <c r="H213" s="1"/>
      <c r="I213" s="51"/>
      <c r="J213" s="121"/>
    </row>
    <row r="214" spans="1:10" ht="14.25" customHeight="1">
      <c r="A214" s="51"/>
      <c r="C214" s="1"/>
      <c r="D214" s="1"/>
      <c r="E214" s="1"/>
      <c r="F214" s="1"/>
      <c r="G214" s="1"/>
      <c r="H214" s="1"/>
      <c r="I214" s="51"/>
      <c r="J214" s="121"/>
    </row>
    <row r="215" spans="1:10" ht="14.25" customHeight="1">
      <c r="A215" s="51"/>
      <c r="C215" s="1"/>
      <c r="D215" s="1"/>
      <c r="E215" s="1"/>
      <c r="F215" s="1"/>
      <c r="G215" s="1"/>
      <c r="H215" s="1"/>
      <c r="I215" s="51"/>
      <c r="J215" s="121"/>
    </row>
    <row r="216" spans="1:10" ht="14.25" customHeight="1">
      <c r="A216" s="51"/>
      <c r="C216" s="1"/>
      <c r="D216" s="1"/>
      <c r="E216" s="1"/>
      <c r="F216" s="1"/>
      <c r="G216" s="1"/>
      <c r="H216" s="1"/>
      <c r="I216" s="51"/>
      <c r="J216" s="121"/>
    </row>
    <row r="217" spans="1:10" ht="14.25" customHeight="1">
      <c r="A217" s="51"/>
      <c r="C217" s="1"/>
      <c r="D217" s="1"/>
      <c r="E217" s="1"/>
      <c r="F217" s="1"/>
      <c r="G217" s="1"/>
      <c r="H217" s="1"/>
      <c r="I217" s="51"/>
      <c r="J217" s="121"/>
    </row>
    <row r="218" spans="1:10" ht="14.25" customHeight="1">
      <c r="A218" s="51"/>
      <c r="C218" s="1"/>
      <c r="D218" s="1"/>
      <c r="E218" s="1"/>
      <c r="F218" s="1"/>
      <c r="G218" s="1"/>
      <c r="H218" s="1"/>
      <c r="I218" s="51"/>
      <c r="J218" s="121"/>
    </row>
    <row r="219" spans="1:10" ht="14.25" customHeight="1">
      <c r="A219" s="51"/>
      <c r="C219" s="1"/>
      <c r="D219" s="1"/>
      <c r="E219" s="1"/>
      <c r="F219" s="1"/>
      <c r="G219" s="1"/>
      <c r="H219" s="1"/>
      <c r="I219" s="51"/>
      <c r="J219" s="121"/>
    </row>
    <row r="220" spans="1:10" ht="14.25" customHeight="1">
      <c r="A220" s="51"/>
      <c r="C220" s="1"/>
      <c r="D220" s="1"/>
      <c r="E220" s="1"/>
      <c r="F220" s="1"/>
      <c r="G220" s="1"/>
      <c r="H220" s="1"/>
      <c r="I220" s="51"/>
      <c r="J220" s="121"/>
    </row>
    <row r="221" spans="1:10" ht="14.25" customHeight="1">
      <c r="A221" s="51"/>
      <c r="C221" s="1"/>
      <c r="D221" s="1"/>
      <c r="E221" s="1"/>
      <c r="F221" s="1"/>
      <c r="G221" s="1"/>
      <c r="H221" s="1"/>
      <c r="I221" s="51"/>
      <c r="J221" s="121"/>
    </row>
    <row r="222" spans="1:10" ht="14.25" customHeight="1">
      <c r="A222" s="51"/>
      <c r="C222" s="1"/>
      <c r="D222" s="1"/>
      <c r="E222" s="1"/>
      <c r="F222" s="1"/>
      <c r="G222" s="1"/>
      <c r="H222" s="1"/>
      <c r="I222" s="51"/>
      <c r="J222" s="121"/>
    </row>
    <row r="223" spans="1:10" ht="14.25" customHeight="1">
      <c r="A223" s="51"/>
      <c r="C223" s="1"/>
      <c r="D223" s="1"/>
      <c r="E223" s="1"/>
      <c r="F223" s="1"/>
      <c r="G223" s="1"/>
      <c r="H223" s="1"/>
      <c r="I223" s="51"/>
      <c r="J223" s="121"/>
    </row>
    <row r="224" spans="1:10" ht="14.25" customHeight="1">
      <c r="A224" s="51"/>
      <c r="C224" s="1"/>
      <c r="D224" s="1"/>
      <c r="E224" s="1"/>
      <c r="F224" s="1"/>
      <c r="G224" s="1"/>
      <c r="H224" s="1"/>
      <c r="I224" s="51"/>
      <c r="J224" s="121"/>
    </row>
    <row r="225" spans="1:10" ht="14.25" customHeight="1">
      <c r="A225" s="51"/>
      <c r="C225" s="1"/>
      <c r="D225" s="1"/>
      <c r="E225" s="1"/>
      <c r="F225" s="1"/>
      <c r="G225" s="1"/>
      <c r="H225" s="1"/>
      <c r="I225" s="51"/>
      <c r="J225" s="121"/>
    </row>
    <row r="226" spans="1:10" ht="14.25" customHeight="1">
      <c r="A226" s="51"/>
      <c r="C226" s="1"/>
      <c r="D226" s="1"/>
      <c r="E226" s="1"/>
      <c r="F226" s="1"/>
      <c r="G226" s="1"/>
      <c r="H226" s="1"/>
      <c r="I226" s="51"/>
      <c r="J226" s="121"/>
    </row>
    <row r="227" spans="1:10" ht="14.25" customHeight="1">
      <c r="A227" s="51"/>
      <c r="C227" s="1"/>
      <c r="D227" s="1"/>
      <c r="E227" s="1"/>
      <c r="F227" s="1"/>
      <c r="G227" s="1"/>
      <c r="H227" s="1"/>
      <c r="I227" s="51"/>
      <c r="J227" s="121"/>
    </row>
    <row r="228" spans="1:10" ht="14.25" customHeight="1">
      <c r="A228" s="51"/>
      <c r="C228" s="1"/>
      <c r="D228" s="1"/>
      <c r="E228" s="1"/>
      <c r="F228" s="1"/>
      <c r="G228" s="1"/>
      <c r="H228" s="1"/>
      <c r="I228" s="51"/>
      <c r="J228" s="121"/>
    </row>
    <row r="229" spans="1:10" ht="14.25" customHeight="1">
      <c r="A229" s="51"/>
      <c r="C229" s="1"/>
      <c r="D229" s="1"/>
      <c r="E229" s="1"/>
      <c r="F229" s="1"/>
      <c r="G229" s="1"/>
      <c r="H229" s="1"/>
      <c r="I229" s="51"/>
      <c r="J229" s="121"/>
    </row>
    <row r="230" spans="1:10" ht="14.25" customHeight="1">
      <c r="A230" s="51"/>
      <c r="C230" s="1"/>
      <c r="D230" s="1"/>
      <c r="E230" s="1"/>
      <c r="F230" s="1"/>
      <c r="G230" s="1"/>
      <c r="H230" s="1"/>
      <c r="I230" s="51"/>
      <c r="J230" s="121"/>
    </row>
    <row r="231" spans="1:10" ht="14.25" customHeight="1">
      <c r="A231" s="51"/>
      <c r="C231" s="1"/>
      <c r="D231" s="1"/>
      <c r="E231" s="1"/>
      <c r="F231" s="1"/>
      <c r="G231" s="1"/>
      <c r="H231" s="1"/>
      <c r="I231" s="51"/>
      <c r="J231" s="121"/>
    </row>
    <row r="232" spans="1:10" ht="14.25" customHeight="1">
      <c r="A232" s="51"/>
      <c r="C232" s="1"/>
      <c r="D232" s="1"/>
      <c r="E232" s="1"/>
      <c r="F232" s="1"/>
      <c r="G232" s="1"/>
      <c r="H232" s="1"/>
      <c r="I232" s="51"/>
      <c r="J232" s="121"/>
    </row>
    <row r="233" spans="1:10" ht="14.25" customHeight="1">
      <c r="A233" s="51"/>
      <c r="C233" s="1"/>
      <c r="D233" s="1"/>
      <c r="E233" s="1"/>
      <c r="F233" s="1"/>
      <c r="G233" s="1"/>
      <c r="H233" s="1"/>
      <c r="I233" s="51"/>
      <c r="J233" s="121"/>
    </row>
    <row r="234" spans="1:10" ht="14.25" customHeight="1">
      <c r="A234" s="51"/>
      <c r="C234" s="1"/>
      <c r="D234" s="1"/>
      <c r="E234" s="1"/>
      <c r="F234" s="1"/>
      <c r="G234" s="1"/>
      <c r="H234" s="1"/>
      <c r="I234" s="51"/>
      <c r="J234" s="121"/>
    </row>
    <row r="235" spans="1:10" ht="14.25" customHeight="1">
      <c r="A235" s="51"/>
      <c r="C235" s="1"/>
      <c r="D235" s="1"/>
      <c r="E235" s="1"/>
      <c r="F235" s="1"/>
      <c r="G235" s="1"/>
      <c r="H235" s="1"/>
      <c r="I235" s="51"/>
      <c r="J235" s="121"/>
    </row>
    <row r="236" spans="1:10" ht="14.25" customHeight="1">
      <c r="A236" s="51"/>
      <c r="C236" s="1"/>
      <c r="D236" s="1"/>
      <c r="E236" s="1"/>
      <c r="F236" s="1"/>
      <c r="G236" s="1"/>
      <c r="H236" s="1"/>
      <c r="I236" s="51"/>
      <c r="J236" s="121"/>
    </row>
    <row r="237" spans="1:10" ht="14.25" customHeight="1">
      <c r="A237" s="51"/>
      <c r="C237" s="1"/>
      <c r="D237" s="1"/>
      <c r="E237" s="1"/>
      <c r="F237" s="1"/>
      <c r="G237" s="1"/>
      <c r="H237" s="1"/>
      <c r="I237" s="51"/>
      <c r="J237" s="121"/>
    </row>
    <row r="238" spans="1:10" ht="14.25" customHeight="1">
      <c r="A238" s="51"/>
      <c r="C238" s="1"/>
      <c r="D238" s="1"/>
      <c r="E238" s="1"/>
      <c r="F238" s="1"/>
      <c r="G238" s="1"/>
      <c r="H238" s="1"/>
      <c r="I238" s="51"/>
      <c r="J238" s="121"/>
    </row>
    <row r="239" spans="1:10" ht="14.25" customHeight="1">
      <c r="A239" s="51"/>
      <c r="C239" s="1"/>
      <c r="D239" s="1"/>
      <c r="E239" s="1"/>
      <c r="F239" s="1"/>
      <c r="G239" s="1"/>
      <c r="H239" s="1"/>
      <c r="I239" s="51"/>
      <c r="J239" s="121"/>
    </row>
    <row r="240" spans="1:10" ht="14.25" customHeight="1">
      <c r="A240" s="51"/>
      <c r="C240" s="1"/>
      <c r="D240" s="1"/>
      <c r="E240" s="1"/>
      <c r="F240" s="1"/>
      <c r="G240" s="1"/>
      <c r="H240" s="1"/>
      <c r="I240" s="51"/>
      <c r="J240" s="121"/>
    </row>
    <row r="241" spans="1:10" ht="14.25" customHeight="1">
      <c r="A241" s="51"/>
      <c r="C241" s="1"/>
      <c r="D241" s="1"/>
      <c r="E241" s="1"/>
      <c r="F241" s="1"/>
      <c r="G241" s="1"/>
      <c r="H241" s="1"/>
      <c r="I241" s="51"/>
      <c r="J241" s="121"/>
    </row>
    <row r="242" spans="1:10" ht="14.25" customHeight="1">
      <c r="A242" s="51"/>
      <c r="C242" s="1"/>
      <c r="D242" s="1"/>
      <c r="E242" s="1"/>
      <c r="F242" s="1"/>
      <c r="G242" s="1"/>
      <c r="H242" s="1"/>
      <c r="I242" s="51"/>
      <c r="J242" s="121"/>
    </row>
    <row r="243" spans="1:10" ht="14.25" customHeight="1">
      <c r="A243" s="51"/>
      <c r="C243" s="1"/>
      <c r="D243" s="1"/>
      <c r="E243" s="1"/>
      <c r="F243" s="1"/>
      <c r="G243" s="1"/>
      <c r="H243" s="1"/>
      <c r="I243" s="51"/>
      <c r="J243" s="121"/>
    </row>
    <row r="244" spans="1:10" ht="14.25" customHeight="1">
      <c r="A244" s="51"/>
      <c r="C244" s="1"/>
      <c r="D244" s="1"/>
      <c r="E244" s="1"/>
      <c r="F244" s="1"/>
      <c r="G244" s="1"/>
      <c r="H244" s="1"/>
      <c r="I244" s="51"/>
      <c r="J244" s="121"/>
    </row>
    <row r="245" spans="1:10" ht="14.25" customHeight="1">
      <c r="A245" s="51"/>
      <c r="C245" s="1"/>
      <c r="D245" s="1"/>
      <c r="E245" s="1"/>
      <c r="F245" s="1"/>
      <c r="G245" s="1"/>
      <c r="H245" s="1"/>
      <c r="I245" s="51"/>
      <c r="J245" s="121"/>
    </row>
    <row r="246" spans="1:10" ht="14.25" customHeight="1">
      <c r="A246" s="51"/>
      <c r="C246" s="1"/>
      <c r="D246" s="1"/>
      <c r="E246" s="1"/>
      <c r="F246" s="1"/>
      <c r="G246" s="1"/>
      <c r="H246" s="1"/>
      <c r="I246" s="51"/>
      <c r="J246" s="121"/>
    </row>
    <row r="247" spans="1:10" ht="14.25" customHeight="1">
      <c r="A247" s="51"/>
      <c r="C247" s="1"/>
      <c r="D247" s="1"/>
      <c r="E247" s="1"/>
      <c r="F247" s="1"/>
      <c r="G247" s="1"/>
      <c r="H247" s="1"/>
      <c r="I247" s="51"/>
      <c r="J247" s="121"/>
    </row>
    <row r="248" spans="1:10" ht="14.25" customHeight="1">
      <c r="A248" s="51"/>
      <c r="C248" s="1"/>
      <c r="D248" s="1"/>
      <c r="E248" s="1"/>
      <c r="F248" s="1"/>
      <c r="G248" s="1"/>
      <c r="H248" s="1"/>
      <c r="I248" s="51"/>
      <c r="J248" s="121"/>
    </row>
    <row r="249" spans="1:10" ht="14.25" customHeight="1">
      <c r="A249" s="51"/>
      <c r="C249" s="1"/>
      <c r="D249" s="1"/>
      <c r="E249" s="1"/>
      <c r="F249" s="1"/>
      <c r="G249" s="1"/>
      <c r="H249" s="1"/>
      <c r="I249" s="51"/>
      <c r="J249" s="121"/>
    </row>
    <row r="250" spans="1:10" ht="14.25" customHeight="1">
      <c r="A250" s="51"/>
      <c r="C250" s="1"/>
      <c r="D250" s="1"/>
      <c r="E250" s="1"/>
      <c r="F250" s="1"/>
      <c r="G250" s="1"/>
      <c r="H250" s="1"/>
      <c r="I250" s="51"/>
      <c r="J250" s="121"/>
    </row>
    <row r="251" spans="1:10" ht="14.25" customHeight="1">
      <c r="A251" s="51"/>
      <c r="C251" s="1"/>
      <c r="D251" s="1"/>
      <c r="E251" s="1"/>
      <c r="F251" s="1"/>
      <c r="G251" s="1"/>
      <c r="H251" s="1"/>
      <c r="I251" s="51"/>
      <c r="J251" s="121"/>
    </row>
    <row r="252" spans="1:10" ht="14.25" customHeight="1">
      <c r="A252" s="51"/>
      <c r="C252" s="1"/>
      <c r="D252" s="1"/>
      <c r="E252" s="1"/>
      <c r="F252" s="1"/>
      <c r="G252" s="1"/>
      <c r="H252" s="1"/>
      <c r="I252" s="51"/>
      <c r="J252" s="121"/>
    </row>
    <row r="253" spans="1:10" ht="14.25" customHeight="1">
      <c r="A253" s="51"/>
      <c r="C253" s="1"/>
      <c r="D253" s="1"/>
      <c r="E253" s="1"/>
      <c r="F253" s="1"/>
      <c r="G253" s="1"/>
      <c r="H253" s="1"/>
      <c r="I253" s="51"/>
      <c r="J253" s="121"/>
    </row>
    <row r="254" spans="1:10" ht="14.25" customHeight="1">
      <c r="A254" s="51"/>
      <c r="C254" s="1"/>
      <c r="D254" s="1"/>
      <c r="E254" s="1"/>
      <c r="F254" s="1"/>
      <c r="G254" s="1"/>
      <c r="H254" s="1"/>
      <c r="I254" s="51"/>
      <c r="J254" s="121"/>
    </row>
    <row r="255" spans="1:10" ht="14.25" customHeight="1">
      <c r="A255" s="51"/>
      <c r="C255" s="1"/>
      <c r="D255" s="1"/>
      <c r="E255" s="1"/>
      <c r="F255" s="1"/>
      <c r="G255" s="1"/>
      <c r="H255" s="1"/>
      <c r="I255" s="51"/>
      <c r="J255" s="121"/>
    </row>
    <row r="256" spans="1:10" ht="14.25" customHeight="1">
      <c r="A256" s="51"/>
      <c r="C256" s="1"/>
      <c r="D256" s="1"/>
      <c r="E256" s="1"/>
      <c r="F256" s="1"/>
      <c r="G256" s="1"/>
      <c r="H256" s="1"/>
      <c r="I256" s="51"/>
      <c r="J256" s="121"/>
    </row>
    <row r="257" spans="1:10" ht="14.25" customHeight="1">
      <c r="A257" s="51"/>
      <c r="C257" s="1"/>
      <c r="D257" s="1"/>
      <c r="E257" s="1"/>
      <c r="F257" s="1"/>
      <c r="G257" s="1"/>
      <c r="H257" s="1"/>
      <c r="I257" s="51"/>
      <c r="J257" s="121"/>
    </row>
    <row r="258" spans="1:10" ht="14.25" customHeight="1">
      <c r="A258" s="51"/>
      <c r="C258" s="1"/>
      <c r="D258" s="1"/>
      <c r="E258" s="1"/>
      <c r="F258" s="1"/>
      <c r="G258" s="1"/>
      <c r="H258" s="1"/>
      <c r="I258" s="51"/>
      <c r="J258" s="121"/>
    </row>
    <row r="259" spans="1:10" ht="14.25" customHeight="1">
      <c r="A259" s="51"/>
      <c r="C259" s="1"/>
      <c r="D259" s="1"/>
      <c r="E259" s="1"/>
      <c r="F259" s="1"/>
      <c r="G259" s="1"/>
      <c r="H259" s="1"/>
      <c r="I259" s="51"/>
      <c r="J259" s="121"/>
    </row>
    <row r="260" spans="1:10" ht="14.25" customHeight="1">
      <c r="A260" s="51"/>
      <c r="C260" s="1"/>
      <c r="D260" s="1"/>
      <c r="E260" s="1"/>
      <c r="F260" s="1"/>
      <c r="G260" s="1"/>
      <c r="H260" s="1"/>
      <c r="I260" s="51"/>
      <c r="J260" s="121"/>
    </row>
    <row r="261" spans="1:10" ht="14.25" customHeight="1">
      <c r="A261" s="51"/>
      <c r="C261" s="1"/>
      <c r="D261" s="1"/>
      <c r="E261" s="1"/>
      <c r="F261" s="1"/>
      <c r="G261" s="1"/>
      <c r="H261" s="1"/>
      <c r="I261" s="51"/>
      <c r="J261" s="121"/>
    </row>
    <row r="262" spans="1:10" ht="14.25" customHeight="1">
      <c r="A262" s="51"/>
      <c r="C262" s="1"/>
      <c r="D262" s="1"/>
      <c r="E262" s="1"/>
      <c r="F262" s="1"/>
      <c r="G262" s="1"/>
      <c r="H262" s="1"/>
      <c r="I262" s="51"/>
      <c r="J262" s="121"/>
    </row>
    <row r="263" spans="1:10" ht="14.25" customHeight="1">
      <c r="A263" s="51"/>
      <c r="C263" s="1"/>
      <c r="D263" s="1"/>
      <c r="E263" s="1"/>
      <c r="F263" s="1"/>
      <c r="G263" s="1"/>
      <c r="H263" s="1"/>
      <c r="I263" s="51"/>
      <c r="J263" s="121"/>
    </row>
    <row r="264" spans="1:10" ht="14.25" customHeight="1">
      <c r="A264" s="51"/>
      <c r="C264" s="1"/>
      <c r="D264" s="1"/>
      <c r="E264" s="1"/>
      <c r="F264" s="1"/>
      <c r="G264" s="1"/>
      <c r="H264" s="1"/>
      <c r="I264" s="51"/>
      <c r="J264" s="121"/>
    </row>
    <row r="265" spans="1:10" ht="14.25" customHeight="1">
      <c r="A265" s="51"/>
      <c r="C265" s="1"/>
      <c r="D265" s="1"/>
      <c r="E265" s="1"/>
      <c r="F265" s="1"/>
      <c r="G265" s="1"/>
      <c r="H265" s="1"/>
      <c r="I265" s="51"/>
      <c r="J265" s="121"/>
    </row>
    <row r="266" spans="1:10" ht="14.25" customHeight="1">
      <c r="A266" s="51"/>
      <c r="C266" s="1"/>
      <c r="D266" s="1"/>
      <c r="E266" s="1"/>
      <c r="F266" s="1"/>
      <c r="G266" s="1"/>
      <c r="H266" s="1"/>
      <c r="I266" s="51"/>
      <c r="J266" s="121"/>
    </row>
    <row r="267" spans="1:10" ht="14.25" customHeight="1">
      <c r="A267" s="51"/>
      <c r="C267" s="1"/>
      <c r="D267" s="1"/>
      <c r="E267" s="1"/>
      <c r="F267" s="1"/>
      <c r="G267" s="1"/>
      <c r="H267" s="1"/>
      <c r="I267" s="51"/>
      <c r="J267" s="121"/>
    </row>
    <row r="268" spans="1:10" ht="14.25" customHeight="1">
      <c r="A268" s="51"/>
      <c r="C268" s="1"/>
      <c r="D268" s="1"/>
      <c r="E268" s="1"/>
      <c r="F268" s="1"/>
      <c r="G268" s="1"/>
      <c r="H268" s="1"/>
      <c r="I268" s="51"/>
      <c r="J268" s="121"/>
    </row>
    <row r="269" spans="1:10" ht="14.25" customHeight="1">
      <c r="A269" s="51"/>
      <c r="C269" s="1"/>
      <c r="D269" s="1"/>
      <c r="E269" s="1"/>
      <c r="F269" s="1"/>
      <c r="G269" s="1"/>
      <c r="H269" s="1"/>
      <c r="I269" s="51"/>
      <c r="J269" s="121"/>
    </row>
    <row r="270" spans="1:10" ht="14.25" customHeight="1">
      <c r="A270" s="51"/>
      <c r="C270" s="1"/>
      <c r="D270" s="1"/>
      <c r="E270" s="1"/>
      <c r="F270" s="1"/>
      <c r="G270" s="1"/>
      <c r="H270" s="1"/>
      <c r="I270" s="51"/>
      <c r="J270" s="121"/>
    </row>
    <row r="271" spans="1:10" ht="14.25" customHeight="1">
      <c r="A271" s="51"/>
      <c r="C271" s="1"/>
      <c r="D271" s="1"/>
      <c r="E271" s="1"/>
      <c r="F271" s="1"/>
      <c r="G271" s="1"/>
      <c r="H271" s="1"/>
      <c r="I271" s="51"/>
      <c r="J271" s="121"/>
    </row>
    <row r="272" spans="1:10" ht="14.25" customHeight="1">
      <c r="A272" s="51"/>
      <c r="C272" s="1"/>
      <c r="D272" s="1"/>
      <c r="E272" s="1"/>
      <c r="F272" s="1"/>
      <c r="G272" s="1"/>
      <c r="H272" s="1"/>
      <c r="I272" s="51"/>
      <c r="J272" s="121"/>
    </row>
    <row r="273" spans="1:10" ht="14.25" customHeight="1">
      <c r="A273" s="51"/>
      <c r="C273" s="1"/>
      <c r="D273" s="1"/>
      <c r="E273" s="1"/>
      <c r="F273" s="1"/>
      <c r="G273" s="1"/>
      <c r="H273" s="1"/>
      <c r="I273" s="51"/>
      <c r="J273" s="121"/>
    </row>
    <row r="274" spans="1:10" ht="14.25" customHeight="1">
      <c r="A274" s="51"/>
      <c r="C274" s="1"/>
      <c r="D274" s="1"/>
      <c r="E274" s="1"/>
      <c r="F274" s="1"/>
      <c r="G274" s="1"/>
      <c r="H274" s="1"/>
      <c r="I274" s="51"/>
      <c r="J274" s="121"/>
    </row>
    <row r="275" spans="1:10" ht="14.25" customHeight="1">
      <c r="A275" s="51"/>
      <c r="C275" s="1"/>
      <c r="D275" s="1"/>
      <c r="E275" s="1"/>
      <c r="F275" s="1"/>
      <c r="G275" s="1"/>
      <c r="H275" s="1"/>
      <c r="I275" s="51"/>
      <c r="J275" s="121"/>
    </row>
    <row r="276" spans="1:10" ht="14.25" customHeight="1">
      <c r="A276" s="51"/>
      <c r="C276" s="1"/>
      <c r="D276" s="1"/>
      <c r="E276" s="1"/>
      <c r="F276" s="1"/>
      <c r="G276" s="1"/>
      <c r="H276" s="1"/>
      <c r="I276" s="51"/>
      <c r="J276" s="121"/>
    </row>
    <row r="277" spans="1:10" ht="14.25" customHeight="1">
      <c r="A277" s="51"/>
      <c r="C277" s="1"/>
      <c r="D277" s="1"/>
      <c r="E277" s="1"/>
      <c r="F277" s="1"/>
      <c r="G277" s="1"/>
      <c r="H277" s="1"/>
      <c r="I277" s="51"/>
      <c r="J277" s="121"/>
    </row>
    <row r="278" spans="1:10" ht="14.25" customHeight="1">
      <c r="A278" s="51"/>
      <c r="C278" s="1"/>
      <c r="D278" s="1"/>
      <c r="E278" s="1"/>
      <c r="F278" s="1"/>
      <c r="G278" s="1"/>
      <c r="H278" s="1"/>
      <c r="I278" s="51"/>
      <c r="J278" s="121"/>
    </row>
    <row r="279" spans="1:10" ht="14.25" customHeight="1">
      <c r="A279" s="51"/>
      <c r="C279" s="1"/>
      <c r="D279" s="1"/>
      <c r="E279" s="1"/>
      <c r="F279" s="1"/>
      <c r="G279" s="1"/>
      <c r="H279" s="1"/>
      <c r="I279" s="51"/>
      <c r="J279" s="121"/>
    </row>
    <row r="280" spans="1:10" ht="14.25" customHeight="1">
      <c r="A280" s="51"/>
      <c r="C280" s="1"/>
      <c r="D280" s="1"/>
      <c r="E280" s="1"/>
      <c r="F280" s="1"/>
      <c r="G280" s="1"/>
      <c r="H280" s="1"/>
      <c r="I280" s="51"/>
      <c r="J280" s="121"/>
    </row>
    <row r="281" spans="1:10" ht="14.25" customHeight="1">
      <c r="A281" s="51"/>
      <c r="C281" s="1"/>
      <c r="D281" s="1"/>
      <c r="E281" s="1"/>
      <c r="F281" s="1"/>
      <c r="G281" s="1"/>
      <c r="H281" s="1"/>
      <c r="I281" s="51"/>
      <c r="J281" s="121"/>
    </row>
    <row r="282" spans="1:10" ht="14.25" customHeight="1">
      <c r="A282" s="51"/>
      <c r="C282" s="1"/>
      <c r="D282" s="1"/>
      <c r="E282" s="1"/>
      <c r="F282" s="1"/>
      <c r="G282" s="1"/>
      <c r="H282" s="1"/>
      <c r="I282" s="51"/>
      <c r="J282" s="121"/>
    </row>
    <row r="283" spans="1:10" ht="14.25" customHeight="1">
      <c r="A283" s="51"/>
      <c r="C283" s="1"/>
      <c r="D283" s="1"/>
      <c r="E283" s="1"/>
      <c r="F283" s="1"/>
      <c r="G283" s="1"/>
      <c r="H283" s="1"/>
      <c r="I283" s="51"/>
      <c r="J283" s="121"/>
    </row>
    <row r="284" spans="1:10" ht="14.25" customHeight="1">
      <c r="A284" s="51"/>
      <c r="C284" s="1"/>
      <c r="D284" s="1"/>
      <c r="E284" s="1"/>
      <c r="F284" s="1"/>
      <c r="G284" s="1"/>
      <c r="H284" s="1"/>
      <c r="I284" s="51"/>
      <c r="J284" s="121"/>
    </row>
    <row r="285" spans="1:10" ht="14.25" customHeight="1">
      <c r="A285" s="51"/>
      <c r="C285" s="1"/>
      <c r="D285" s="1"/>
      <c r="E285" s="1"/>
      <c r="F285" s="1"/>
      <c r="G285" s="1"/>
      <c r="H285" s="1"/>
      <c r="I285" s="51"/>
      <c r="J285" s="121"/>
    </row>
    <row r="286" spans="1:10" ht="14.25" customHeight="1">
      <c r="A286" s="51"/>
      <c r="C286" s="1"/>
      <c r="D286" s="1"/>
      <c r="E286" s="1"/>
      <c r="F286" s="1"/>
      <c r="G286" s="1"/>
      <c r="H286" s="1"/>
      <c r="I286" s="51"/>
      <c r="J286" s="121"/>
    </row>
    <row r="287" spans="1:10" ht="14.25" customHeight="1">
      <c r="A287" s="51"/>
      <c r="C287" s="1"/>
      <c r="D287" s="1"/>
      <c r="E287" s="1"/>
      <c r="F287" s="1"/>
      <c r="G287" s="1"/>
      <c r="H287" s="1"/>
      <c r="I287" s="51"/>
      <c r="J287" s="121"/>
    </row>
    <row r="288" spans="1:10" ht="14.25" customHeight="1">
      <c r="A288" s="51"/>
      <c r="C288" s="1"/>
      <c r="D288" s="1"/>
      <c r="E288" s="1"/>
      <c r="F288" s="1"/>
      <c r="G288" s="1"/>
      <c r="H288" s="1"/>
      <c r="I288" s="51"/>
      <c r="J288" s="121"/>
    </row>
    <row r="289" spans="1:10" ht="14.25" customHeight="1">
      <c r="A289" s="51"/>
      <c r="C289" s="1"/>
      <c r="D289" s="1"/>
      <c r="E289" s="1"/>
      <c r="F289" s="1"/>
      <c r="G289" s="1"/>
      <c r="H289" s="1"/>
      <c r="I289" s="51"/>
      <c r="J289" s="121"/>
    </row>
    <row r="290" spans="1:10" ht="14.25" customHeight="1">
      <c r="A290" s="51"/>
      <c r="C290" s="1"/>
      <c r="D290" s="1"/>
      <c r="E290" s="1"/>
      <c r="F290" s="1"/>
      <c r="G290" s="1"/>
      <c r="H290" s="1"/>
      <c r="I290" s="51"/>
      <c r="J290" s="121"/>
    </row>
    <row r="291" spans="1:10" ht="14.25" customHeight="1">
      <c r="A291" s="51"/>
      <c r="C291" s="1"/>
      <c r="D291" s="1"/>
      <c r="E291" s="1"/>
      <c r="F291" s="1"/>
      <c r="G291" s="1"/>
      <c r="H291" s="1"/>
      <c r="I291" s="51"/>
      <c r="J291" s="121"/>
    </row>
    <row r="292" spans="1:10" ht="14.25" customHeight="1">
      <c r="A292" s="51"/>
      <c r="C292" s="1"/>
      <c r="D292" s="1"/>
      <c r="E292" s="1"/>
      <c r="F292" s="1"/>
      <c r="G292" s="1"/>
      <c r="H292" s="1"/>
      <c r="I292" s="51"/>
      <c r="J292" s="121"/>
    </row>
    <row r="293" spans="1:10" ht="14.25" customHeight="1">
      <c r="A293" s="51"/>
      <c r="C293" s="1"/>
      <c r="D293" s="1"/>
      <c r="E293" s="1"/>
      <c r="F293" s="1"/>
      <c r="G293" s="1"/>
      <c r="H293" s="1"/>
      <c r="I293" s="51"/>
      <c r="J293" s="121"/>
    </row>
    <row r="294" spans="1:10" ht="14.25" customHeight="1">
      <c r="A294" s="51"/>
      <c r="C294" s="1"/>
      <c r="D294" s="1"/>
      <c r="E294" s="1"/>
      <c r="F294" s="1"/>
      <c r="G294" s="1"/>
      <c r="H294" s="1"/>
      <c r="I294" s="51"/>
      <c r="J294" s="121"/>
    </row>
    <row r="295" spans="1:10" ht="14.25" customHeight="1">
      <c r="A295" s="51"/>
      <c r="C295" s="1"/>
      <c r="D295" s="1"/>
      <c r="E295" s="1"/>
      <c r="F295" s="1"/>
      <c r="G295" s="1"/>
      <c r="H295" s="1"/>
      <c r="I295" s="51"/>
      <c r="J295" s="121"/>
    </row>
    <row r="296" spans="1:10" ht="14.25" customHeight="1">
      <c r="A296" s="51"/>
      <c r="C296" s="1"/>
      <c r="D296" s="1"/>
      <c r="E296" s="1"/>
      <c r="F296" s="1"/>
      <c r="G296" s="1"/>
      <c r="H296" s="1"/>
      <c r="I296" s="51"/>
      <c r="J296" s="121"/>
    </row>
    <row r="297" spans="1:10" ht="14.25" customHeight="1">
      <c r="A297" s="51"/>
      <c r="C297" s="1"/>
      <c r="D297" s="1"/>
      <c r="E297" s="1"/>
      <c r="F297" s="1"/>
      <c r="G297" s="1"/>
      <c r="H297" s="1"/>
      <c r="I297" s="51"/>
      <c r="J297" s="121"/>
    </row>
    <row r="298" spans="1:10" ht="14.25" customHeight="1">
      <c r="A298" s="51"/>
      <c r="C298" s="1"/>
      <c r="D298" s="1"/>
      <c r="E298" s="1"/>
      <c r="F298" s="1"/>
      <c r="G298" s="1"/>
      <c r="H298" s="1"/>
      <c r="I298" s="51"/>
      <c r="J298" s="121"/>
    </row>
    <row r="299" spans="1:10" ht="14.25" customHeight="1">
      <c r="A299" s="51"/>
      <c r="C299" s="1"/>
      <c r="D299" s="1"/>
      <c r="E299" s="1"/>
      <c r="F299" s="1"/>
      <c r="G299" s="1"/>
      <c r="H299" s="1"/>
      <c r="I299" s="51"/>
      <c r="J299" s="121"/>
    </row>
    <row r="300" spans="1:10" ht="14.25" customHeight="1">
      <c r="A300" s="51"/>
      <c r="C300" s="1"/>
      <c r="D300" s="1"/>
      <c r="E300" s="1"/>
      <c r="F300" s="1"/>
      <c r="G300" s="1"/>
      <c r="H300" s="1"/>
      <c r="I300" s="51"/>
      <c r="J300" s="121"/>
    </row>
    <row r="301" spans="1:10" ht="14.25" customHeight="1">
      <c r="A301" s="51"/>
      <c r="C301" s="1"/>
      <c r="D301" s="1"/>
      <c r="E301" s="1"/>
      <c r="F301" s="1"/>
      <c r="G301" s="1"/>
      <c r="H301" s="1"/>
      <c r="I301" s="51"/>
      <c r="J301" s="121"/>
    </row>
    <row r="302" spans="1:10" ht="14.25" customHeight="1">
      <c r="A302" s="51"/>
      <c r="C302" s="1"/>
      <c r="D302" s="1"/>
      <c r="E302" s="1"/>
      <c r="F302" s="1"/>
      <c r="G302" s="1"/>
      <c r="H302" s="1"/>
      <c r="I302" s="51"/>
      <c r="J302" s="121"/>
    </row>
    <row r="303" spans="1:10" ht="14.25" customHeight="1">
      <c r="A303" s="51"/>
      <c r="C303" s="1"/>
      <c r="D303" s="1"/>
      <c r="E303" s="1"/>
      <c r="F303" s="1"/>
      <c r="G303" s="1"/>
      <c r="H303" s="1"/>
      <c r="I303" s="51"/>
      <c r="J303" s="121"/>
    </row>
    <row r="304" spans="1:10" ht="14.25" customHeight="1">
      <c r="A304" s="51"/>
      <c r="C304" s="1"/>
      <c r="D304" s="1"/>
      <c r="E304" s="1"/>
      <c r="F304" s="1"/>
      <c r="G304" s="1"/>
      <c r="H304" s="1"/>
      <c r="I304" s="51"/>
      <c r="J304" s="121"/>
    </row>
    <row r="305" spans="1:10" ht="14.25" customHeight="1">
      <c r="A305" s="51"/>
      <c r="C305" s="1"/>
      <c r="D305" s="1"/>
      <c r="E305" s="1"/>
      <c r="F305" s="1"/>
      <c r="G305" s="1"/>
      <c r="H305" s="1"/>
      <c r="I305" s="51"/>
      <c r="J305" s="121"/>
    </row>
    <row r="306" spans="1:10" ht="14.25" customHeight="1">
      <c r="A306" s="51"/>
      <c r="C306" s="1"/>
      <c r="D306" s="1"/>
      <c r="E306" s="1"/>
      <c r="F306" s="1"/>
      <c r="G306" s="1"/>
      <c r="H306" s="1"/>
      <c r="I306" s="51"/>
      <c r="J306" s="121"/>
    </row>
    <row r="307" spans="1:10" ht="14.25" customHeight="1">
      <c r="A307" s="51"/>
      <c r="C307" s="1"/>
      <c r="D307" s="1"/>
      <c r="E307" s="1"/>
      <c r="F307" s="1"/>
      <c r="G307" s="1"/>
      <c r="H307" s="1"/>
      <c r="I307" s="51"/>
      <c r="J307" s="121"/>
    </row>
    <row r="308" spans="1:10" ht="14.25" customHeight="1">
      <c r="A308" s="51"/>
      <c r="C308" s="1"/>
      <c r="D308" s="1"/>
      <c r="E308" s="1"/>
      <c r="F308" s="1"/>
      <c r="G308" s="1"/>
      <c r="H308" s="1"/>
      <c r="I308" s="51"/>
      <c r="J308" s="121"/>
    </row>
    <row r="309" spans="1:10" ht="14.25" customHeight="1">
      <c r="A309" s="51"/>
      <c r="C309" s="1"/>
      <c r="D309" s="1"/>
      <c r="E309" s="1"/>
      <c r="F309" s="1"/>
      <c r="G309" s="1"/>
      <c r="H309" s="1"/>
      <c r="I309" s="51"/>
      <c r="J309" s="121"/>
    </row>
    <row r="310" spans="1:10" ht="14.25" customHeight="1">
      <c r="A310" s="51"/>
      <c r="C310" s="1"/>
      <c r="D310" s="1"/>
      <c r="E310" s="1"/>
      <c r="F310" s="1"/>
      <c r="G310" s="1"/>
      <c r="H310" s="1"/>
      <c r="I310" s="51"/>
      <c r="J310" s="121"/>
    </row>
    <row r="311" spans="1:10" ht="14.25" customHeight="1">
      <c r="A311" s="51"/>
      <c r="C311" s="1"/>
      <c r="D311" s="1"/>
      <c r="E311" s="1"/>
      <c r="F311" s="1"/>
      <c r="G311" s="1"/>
      <c r="H311" s="1"/>
      <c r="I311" s="51"/>
      <c r="J311" s="121"/>
    </row>
    <row r="312" spans="1:10" ht="14.25" customHeight="1">
      <c r="A312" s="51"/>
      <c r="C312" s="1"/>
      <c r="D312" s="1"/>
      <c r="E312" s="1"/>
      <c r="F312" s="1"/>
      <c r="G312" s="1"/>
      <c r="H312" s="1"/>
      <c r="I312" s="51"/>
      <c r="J312" s="121"/>
    </row>
    <row r="313" spans="1:10" ht="14.25" customHeight="1">
      <c r="A313" s="51"/>
      <c r="C313" s="1"/>
      <c r="D313" s="1"/>
      <c r="E313" s="1"/>
      <c r="F313" s="1"/>
      <c r="G313" s="1"/>
      <c r="H313" s="1"/>
      <c r="I313" s="51"/>
      <c r="J313" s="121"/>
    </row>
    <row r="314" spans="1:10" ht="14.25" customHeight="1">
      <c r="A314" s="51"/>
      <c r="C314" s="1"/>
      <c r="D314" s="1"/>
      <c r="E314" s="1"/>
      <c r="F314" s="1"/>
      <c r="G314" s="1"/>
      <c r="H314" s="1"/>
      <c r="I314" s="51"/>
      <c r="J314" s="121"/>
    </row>
    <row r="315" spans="1:10" ht="14.25" customHeight="1">
      <c r="A315" s="51"/>
      <c r="C315" s="1"/>
      <c r="D315" s="1"/>
      <c r="E315" s="1"/>
      <c r="F315" s="1"/>
      <c r="G315" s="1"/>
      <c r="H315" s="1"/>
      <c r="I315" s="51"/>
      <c r="J315" s="121"/>
    </row>
    <row r="316" spans="1:10" ht="14.25" customHeight="1">
      <c r="A316" s="51"/>
      <c r="C316" s="1"/>
      <c r="D316" s="1"/>
      <c r="E316" s="1"/>
      <c r="F316" s="1"/>
      <c r="G316" s="1"/>
      <c r="H316" s="1"/>
      <c r="I316" s="51"/>
      <c r="J316" s="121"/>
    </row>
    <row r="317" spans="1:10" ht="14.25" customHeight="1">
      <c r="A317" s="51"/>
      <c r="C317" s="1"/>
      <c r="D317" s="1"/>
      <c r="E317" s="1"/>
      <c r="F317" s="1"/>
      <c r="G317" s="1"/>
      <c r="H317" s="1"/>
      <c r="I317" s="51"/>
      <c r="J317" s="121"/>
    </row>
    <row r="318" spans="1:10" ht="14.25" customHeight="1">
      <c r="A318" s="51"/>
      <c r="C318" s="1"/>
      <c r="D318" s="1"/>
      <c r="E318" s="1"/>
      <c r="F318" s="1"/>
      <c r="G318" s="1"/>
      <c r="H318" s="1"/>
      <c r="I318" s="51"/>
      <c r="J318" s="121"/>
    </row>
    <row r="319" spans="1:10" ht="14.25" customHeight="1">
      <c r="A319" s="51"/>
      <c r="C319" s="1"/>
      <c r="D319" s="1"/>
      <c r="E319" s="1"/>
      <c r="F319" s="1"/>
      <c r="G319" s="1"/>
      <c r="H319" s="1"/>
      <c r="I319" s="51"/>
      <c r="J319" s="121"/>
    </row>
    <row r="320" spans="1:10" ht="14.25" customHeight="1">
      <c r="A320" s="51"/>
      <c r="C320" s="1"/>
      <c r="D320" s="1"/>
      <c r="E320" s="1"/>
      <c r="F320" s="1"/>
      <c r="G320" s="1"/>
      <c r="H320" s="1"/>
      <c r="I320" s="51"/>
      <c r="J320" s="121"/>
    </row>
    <row r="321" spans="1:10" ht="14.25" customHeight="1">
      <c r="A321" s="51"/>
      <c r="C321" s="1"/>
      <c r="D321" s="1"/>
      <c r="E321" s="1"/>
      <c r="F321" s="1"/>
      <c r="G321" s="1"/>
      <c r="H321" s="1"/>
      <c r="I321" s="51"/>
      <c r="J321" s="121"/>
    </row>
    <row r="322" spans="1:10" ht="14.25" customHeight="1">
      <c r="A322" s="51"/>
      <c r="C322" s="1"/>
      <c r="D322" s="1"/>
      <c r="E322" s="1"/>
      <c r="F322" s="1"/>
      <c r="G322" s="1"/>
      <c r="H322" s="1"/>
      <c r="I322" s="51"/>
      <c r="J322" s="121"/>
    </row>
    <row r="323" spans="1:10" ht="14.25" customHeight="1">
      <c r="A323" s="51"/>
      <c r="C323" s="1"/>
      <c r="D323" s="1"/>
      <c r="E323" s="1"/>
      <c r="F323" s="1"/>
      <c r="G323" s="1"/>
      <c r="H323" s="1"/>
      <c r="I323" s="51"/>
      <c r="J323" s="121"/>
    </row>
    <row r="324" spans="1:10" ht="14.25" customHeight="1">
      <c r="A324" s="51"/>
      <c r="C324" s="1"/>
      <c r="D324" s="1"/>
      <c r="E324" s="1"/>
      <c r="F324" s="1"/>
      <c r="G324" s="1"/>
      <c r="H324" s="1"/>
      <c r="I324" s="51"/>
      <c r="J324" s="121"/>
    </row>
    <row r="325" spans="1:10" ht="14.25" customHeight="1">
      <c r="A325" s="51"/>
      <c r="C325" s="1"/>
      <c r="D325" s="1"/>
      <c r="E325" s="1"/>
      <c r="F325" s="1"/>
      <c r="G325" s="1"/>
      <c r="H325" s="1"/>
      <c r="I325" s="51"/>
      <c r="J325" s="121"/>
    </row>
    <row r="326" spans="1:10" ht="14.25" customHeight="1">
      <c r="A326" s="51"/>
      <c r="C326" s="1"/>
      <c r="D326" s="1"/>
      <c r="E326" s="1"/>
      <c r="F326" s="1"/>
      <c r="G326" s="1"/>
      <c r="H326" s="1"/>
      <c r="I326" s="51"/>
      <c r="J326" s="121"/>
    </row>
    <row r="327" spans="1:10" ht="14.25" customHeight="1">
      <c r="A327" s="51"/>
      <c r="C327" s="1"/>
      <c r="D327" s="1"/>
      <c r="E327" s="1"/>
      <c r="F327" s="1"/>
      <c r="G327" s="1"/>
      <c r="H327" s="1"/>
      <c r="I327" s="51"/>
      <c r="J327" s="121"/>
    </row>
    <row r="328" spans="1:10" ht="14.25" customHeight="1">
      <c r="A328" s="51"/>
      <c r="C328" s="1"/>
      <c r="D328" s="1"/>
      <c r="E328" s="1"/>
      <c r="F328" s="1"/>
      <c r="G328" s="1"/>
      <c r="H328" s="1"/>
      <c r="I328" s="51"/>
      <c r="J328" s="121"/>
    </row>
    <row r="329" spans="1:10" ht="14.25" customHeight="1">
      <c r="A329" s="51"/>
      <c r="C329" s="1"/>
      <c r="D329" s="1"/>
      <c r="E329" s="1"/>
      <c r="F329" s="1"/>
      <c r="G329" s="1"/>
      <c r="H329" s="1"/>
      <c r="I329" s="51"/>
      <c r="J329" s="121"/>
    </row>
    <row r="330" spans="1:10" ht="14.25" customHeight="1">
      <c r="A330" s="51"/>
      <c r="C330" s="1"/>
      <c r="D330" s="1"/>
      <c r="E330" s="1"/>
      <c r="F330" s="1"/>
      <c r="G330" s="1"/>
      <c r="H330" s="1"/>
      <c r="I330" s="51"/>
      <c r="J330" s="121"/>
    </row>
    <row r="331" spans="1:10" ht="14.25" customHeight="1">
      <c r="A331" s="51"/>
      <c r="C331" s="1"/>
      <c r="D331" s="1"/>
      <c r="E331" s="1"/>
      <c r="F331" s="1"/>
      <c r="G331" s="1"/>
      <c r="H331" s="1"/>
      <c r="I331" s="51"/>
      <c r="J331" s="121"/>
    </row>
    <row r="332" spans="1:10" ht="14.25" customHeight="1">
      <c r="A332" s="51"/>
      <c r="C332" s="1"/>
      <c r="D332" s="1"/>
      <c r="E332" s="1"/>
      <c r="F332" s="1"/>
      <c r="G332" s="1"/>
      <c r="H332" s="1"/>
      <c r="I332" s="51"/>
      <c r="J332" s="121"/>
    </row>
    <row r="333" spans="1:10" ht="14.25" customHeight="1">
      <c r="A333" s="51"/>
      <c r="C333" s="1"/>
      <c r="D333" s="1"/>
      <c r="E333" s="1"/>
      <c r="F333" s="1"/>
      <c r="G333" s="1"/>
      <c r="H333" s="1"/>
      <c r="I333" s="51"/>
      <c r="J333" s="121"/>
    </row>
    <row r="334" spans="1:10" ht="14.25" customHeight="1">
      <c r="A334" s="51"/>
      <c r="C334" s="1"/>
      <c r="D334" s="1"/>
      <c r="E334" s="1"/>
      <c r="F334" s="1"/>
      <c r="G334" s="1"/>
      <c r="H334" s="1"/>
      <c r="I334" s="51"/>
      <c r="J334" s="121"/>
    </row>
    <row r="335" spans="1:10" ht="14.25" customHeight="1">
      <c r="A335" s="51"/>
      <c r="C335" s="1"/>
      <c r="D335" s="1"/>
      <c r="E335" s="1"/>
      <c r="F335" s="1"/>
      <c r="G335" s="1"/>
      <c r="H335" s="1"/>
      <c r="I335" s="51"/>
      <c r="J335" s="121"/>
    </row>
    <row r="336" spans="1:10" ht="14.25" customHeight="1">
      <c r="A336" s="51"/>
      <c r="C336" s="1"/>
      <c r="D336" s="1"/>
      <c r="E336" s="1"/>
      <c r="F336" s="1"/>
      <c r="G336" s="1"/>
      <c r="H336" s="1"/>
      <c r="I336" s="51"/>
      <c r="J336" s="121"/>
    </row>
    <row r="337" spans="1:10" ht="14.25" customHeight="1">
      <c r="A337" s="51"/>
      <c r="C337" s="1"/>
      <c r="D337" s="1"/>
      <c r="E337" s="1"/>
      <c r="F337" s="1"/>
      <c r="G337" s="1"/>
      <c r="H337" s="1"/>
      <c r="I337" s="51"/>
      <c r="J337" s="121"/>
    </row>
    <row r="338" spans="1:10" ht="14.25" customHeight="1">
      <c r="A338" s="51"/>
      <c r="C338" s="1"/>
      <c r="D338" s="1"/>
      <c r="E338" s="1"/>
      <c r="F338" s="1"/>
      <c r="G338" s="1"/>
      <c r="H338" s="1"/>
      <c r="I338" s="51"/>
      <c r="J338" s="121"/>
    </row>
    <row r="339" spans="1:10" ht="14.25" customHeight="1">
      <c r="A339" s="51"/>
      <c r="C339" s="1"/>
      <c r="D339" s="1"/>
      <c r="E339" s="1"/>
      <c r="F339" s="1"/>
      <c r="G339" s="1"/>
      <c r="H339" s="1"/>
      <c r="I339" s="51"/>
      <c r="J339" s="121"/>
    </row>
    <row r="340" spans="1:10" ht="14.25" customHeight="1">
      <c r="A340" s="51"/>
      <c r="C340" s="1"/>
      <c r="D340" s="1"/>
      <c r="E340" s="1"/>
      <c r="F340" s="1"/>
      <c r="G340" s="1"/>
      <c r="H340" s="1"/>
      <c r="I340" s="51"/>
      <c r="J340" s="121"/>
    </row>
    <row r="341" spans="1:10" ht="14.25" customHeight="1">
      <c r="A341" s="51"/>
      <c r="C341" s="1"/>
      <c r="D341" s="1"/>
      <c r="E341" s="1"/>
      <c r="F341" s="1"/>
      <c r="G341" s="1"/>
      <c r="H341" s="1"/>
      <c r="I341" s="51"/>
      <c r="J341" s="121"/>
    </row>
    <row r="342" spans="1:10" ht="14.25" customHeight="1">
      <c r="A342" s="51"/>
      <c r="C342" s="1"/>
      <c r="D342" s="1"/>
      <c r="E342" s="1"/>
      <c r="F342" s="1"/>
      <c r="G342" s="1"/>
      <c r="H342" s="1"/>
      <c r="I342" s="51"/>
      <c r="J342" s="121"/>
    </row>
    <row r="343" spans="1:10" ht="14.25" customHeight="1">
      <c r="A343" s="51"/>
      <c r="C343" s="1"/>
      <c r="D343" s="1"/>
      <c r="E343" s="1"/>
      <c r="F343" s="1"/>
      <c r="G343" s="1"/>
      <c r="H343" s="1"/>
      <c r="I343" s="51"/>
      <c r="J343" s="121"/>
    </row>
    <row r="344" spans="1:10" ht="14.25" customHeight="1">
      <c r="A344" s="51"/>
      <c r="C344" s="1"/>
      <c r="D344" s="1"/>
      <c r="E344" s="1"/>
      <c r="F344" s="1"/>
      <c r="G344" s="1"/>
      <c r="H344" s="1"/>
      <c r="I344" s="51"/>
      <c r="J344" s="121"/>
    </row>
    <row r="345" spans="1:10" ht="14.25" customHeight="1">
      <c r="A345" s="51"/>
      <c r="C345" s="1"/>
      <c r="D345" s="1"/>
      <c r="E345" s="1"/>
      <c r="F345" s="1"/>
      <c r="G345" s="1"/>
      <c r="H345" s="1"/>
      <c r="I345" s="51"/>
      <c r="J345" s="121"/>
    </row>
    <row r="346" spans="1:10" ht="14.25" customHeight="1">
      <c r="A346" s="51"/>
      <c r="C346" s="1"/>
      <c r="D346" s="1"/>
      <c r="E346" s="1"/>
      <c r="F346" s="1"/>
      <c r="G346" s="1"/>
      <c r="H346" s="1"/>
      <c r="I346" s="51"/>
      <c r="J346" s="121"/>
    </row>
    <row r="347" spans="1:10" ht="14.25" customHeight="1">
      <c r="A347" s="51"/>
      <c r="C347" s="1"/>
      <c r="D347" s="1"/>
      <c r="E347" s="1"/>
      <c r="F347" s="1"/>
      <c r="G347" s="1"/>
      <c r="H347" s="1"/>
      <c r="I347" s="51"/>
      <c r="J347" s="121"/>
    </row>
    <row r="348" spans="1:10" ht="14.25" customHeight="1">
      <c r="A348" s="51"/>
      <c r="C348" s="1"/>
      <c r="D348" s="1"/>
      <c r="E348" s="1"/>
      <c r="F348" s="1"/>
      <c r="G348" s="1"/>
      <c r="H348" s="1"/>
      <c r="I348" s="51"/>
      <c r="J348" s="121"/>
    </row>
    <row r="349" spans="1:10" ht="14.25" customHeight="1">
      <c r="A349" s="51"/>
      <c r="C349" s="1"/>
      <c r="D349" s="1"/>
      <c r="E349" s="1"/>
      <c r="F349" s="1"/>
      <c r="G349" s="1"/>
      <c r="H349" s="1"/>
      <c r="I349" s="51"/>
      <c r="J349" s="121"/>
    </row>
    <row r="350" spans="1:10" ht="14.25" customHeight="1">
      <c r="A350" s="51"/>
      <c r="C350" s="1"/>
      <c r="D350" s="1"/>
      <c r="E350" s="1"/>
      <c r="F350" s="1"/>
      <c r="G350" s="1"/>
      <c r="H350" s="1"/>
      <c r="I350" s="51"/>
      <c r="J350" s="121"/>
    </row>
    <row r="351" spans="1:10" ht="14.25" customHeight="1">
      <c r="A351" s="51"/>
      <c r="C351" s="1"/>
      <c r="D351" s="1"/>
      <c r="E351" s="1"/>
      <c r="F351" s="1"/>
      <c r="G351" s="1"/>
      <c r="H351" s="1"/>
      <c r="I351" s="51"/>
      <c r="J351" s="121"/>
    </row>
    <row r="352" spans="1:10" ht="14.25" customHeight="1">
      <c r="A352" s="51"/>
      <c r="C352" s="1"/>
      <c r="D352" s="1"/>
      <c r="E352" s="1"/>
      <c r="F352" s="1"/>
      <c r="G352" s="1"/>
      <c r="H352" s="1"/>
      <c r="I352" s="51"/>
      <c r="J352" s="121"/>
    </row>
    <row r="353" spans="1:10" ht="14.25" customHeight="1">
      <c r="A353" s="51"/>
      <c r="C353" s="1"/>
      <c r="D353" s="1"/>
      <c r="E353" s="1"/>
      <c r="F353" s="1"/>
      <c r="G353" s="1"/>
      <c r="H353" s="1"/>
      <c r="I353" s="51"/>
      <c r="J353" s="121"/>
    </row>
    <row r="354" spans="1:10" ht="14.25" customHeight="1">
      <c r="A354" s="51"/>
      <c r="C354" s="1"/>
      <c r="D354" s="1"/>
      <c r="E354" s="1"/>
      <c r="F354" s="1"/>
      <c r="G354" s="1"/>
      <c r="H354" s="1"/>
      <c r="I354" s="51"/>
      <c r="J354" s="121"/>
    </row>
    <row r="355" spans="1:10" ht="14.25" customHeight="1">
      <c r="A355" s="51"/>
      <c r="C355" s="1"/>
      <c r="D355" s="1"/>
      <c r="E355" s="1"/>
      <c r="F355" s="1"/>
      <c r="G355" s="1"/>
      <c r="H355" s="1"/>
      <c r="I355" s="51"/>
      <c r="J355" s="121"/>
    </row>
    <row r="356" spans="1:10" ht="14.25" customHeight="1">
      <c r="A356" s="51"/>
      <c r="C356" s="1"/>
      <c r="D356" s="1"/>
      <c r="E356" s="1"/>
      <c r="F356" s="1"/>
      <c r="G356" s="1"/>
      <c r="H356" s="1"/>
      <c r="I356" s="51"/>
      <c r="J356" s="121"/>
    </row>
    <row r="357" spans="1:10" ht="14.25" customHeight="1">
      <c r="A357" s="51"/>
      <c r="C357" s="1"/>
      <c r="D357" s="1"/>
      <c r="E357" s="1"/>
      <c r="F357" s="1"/>
      <c r="G357" s="1"/>
      <c r="H357" s="1"/>
      <c r="I357" s="51"/>
      <c r="J357" s="121"/>
    </row>
    <row r="358" spans="1:10" ht="14.25" customHeight="1">
      <c r="A358" s="51"/>
      <c r="C358" s="1"/>
      <c r="D358" s="1"/>
      <c r="E358" s="1"/>
      <c r="F358" s="1"/>
      <c r="G358" s="1"/>
      <c r="H358" s="1"/>
      <c r="I358" s="51"/>
      <c r="J358" s="121"/>
    </row>
    <row r="359" spans="1:10" ht="14.25" customHeight="1">
      <c r="A359" s="51"/>
      <c r="C359" s="1"/>
      <c r="D359" s="1"/>
      <c r="E359" s="1"/>
      <c r="F359" s="1"/>
      <c r="G359" s="1"/>
      <c r="H359" s="1"/>
      <c r="I359" s="51"/>
      <c r="J359" s="121"/>
    </row>
    <row r="360" spans="1:10" ht="14.25" customHeight="1">
      <c r="A360" s="51"/>
      <c r="C360" s="1"/>
      <c r="D360" s="1"/>
      <c r="E360" s="1"/>
      <c r="F360" s="1"/>
      <c r="G360" s="1"/>
      <c r="H360" s="1"/>
      <c r="I360" s="51"/>
      <c r="J360" s="121"/>
    </row>
    <row r="361" spans="1:10" ht="14.25" customHeight="1">
      <c r="A361" s="51"/>
      <c r="C361" s="1"/>
      <c r="D361" s="1"/>
      <c r="E361" s="1"/>
      <c r="F361" s="1"/>
      <c r="G361" s="1"/>
      <c r="H361" s="1"/>
      <c r="I361" s="51"/>
      <c r="J361" s="121"/>
    </row>
    <row r="362" spans="1:10" ht="14.25" customHeight="1">
      <c r="A362" s="51"/>
      <c r="C362" s="1"/>
      <c r="D362" s="1"/>
      <c r="E362" s="1"/>
      <c r="F362" s="1"/>
      <c r="G362" s="1"/>
      <c r="H362" s="1"/>
      <c r="I362" s="51"/>
      <c r="J362" s="121"/>
    </row>
    <row r="363" spans="1:10" ht="14.25" customHeight="1">
      <c r="A363" s="51"/>
      <c r="C363" s="1"/>
      <c r="D363" s="1"/>
      <c r="E363" s="1"/>
      <c r="F363" s="1"/>
      <c r="G363" s="1"/>
      <c r="H363" s="1"/>
      <c r="I363" s="51"/>
      <c r="J363" s="121"/>
    </row>
    <row r="364" spans="1:10" ht="14.25" customHeight="1">
      <c r="A364" s="51"/>
      <c r="C364" s="1"/>
      <c r="D364" s="1"/>
      <c r="E364" s="1"/>
      <c r="F364" s="1"/>
      <c r="G364" s="1"/>
      <c r="H364" s="1"/>
      <c r="I364" s="51"/>
      <c r="J364" s="121"/>
    </row>
    <row r="365" spans="1:10" ht="14.25" customHeight="1">
      <c r="A365" s="51"/>
      <c r="C365" s="1"/>
      <c r="D365" s="1"/>
      <c r="E365" s="1"/>
      <c r="F365" s="1"/>
      <c r="G365" s="1"/>
      <c r="H365" s="1"/>
      <c r="I365" s="51"/>
      <c r="J365" s="121"/>
    </row>
    <row r="366" spans="1:10" ht="14.25" customHeight="1">
      <c r="A366" s="51"/>
      <c r="C366" s="1"/>
      <c r="D366" s="1"/>
      <c r="E366" s="1"/>
      <c r="F366" s="1"/>
      <c r="G366" s="1"/>
      <c r="H366" s="1"/>
      <c r="I366" s="51"/>
      <c r="J366" s="121"/>
    </row>
    <row r="367" spans="1:10" ht="14.25" customHeight="1">
      <c r="A367" s="51"/>
      <c r="C367" s="1"/>
      <c r="D367" s="1"/>
      <c r="E367" s="1"/>
      <c r="F367" s="1"/>
      <c r="G367" s="1"/>
      <c r="H367" s="1"/>
      <c r="I367" s="51"/>
      <c r="J367" s="121"/>
    </row>
    <row r="368" spans="1:10" ht="14.25" customHeight="1">
      <c r="A368" s="51"/>
      <c r="C368" s="1"/>
      <c r="D368" s="1"/>
      <c r="E368" s="1"/>
      <c r="F368" s="1"/>
      <c r="G368" s="1"/>
      <c r="H368" s="1"/>
      <c r="I368" s="51"/>
      <c r="J368" s="121"/>
    </row>
    <row r="369" spans="1:10" ht="14.25" customHeight="1">
      <c r="A369" s="51"/>
      <c r="C369" s="1"/>
      <c r="D369" s="1"/>
      <c r="E369" s="1"/>
      <c r="F369" s="1"/>
      <c r="G369" s="1"/>
      <c r="H369" s="1"/>
      <c r="I369" s="51"/>
      <c r="J369" s="121"/>
    </row>
    <row r="370" spans="1:10" ht="14.25" customHeight="1">
      <c r="A370" s="51"/>
      <c r="C370" s="1"/>
      <c r="D370" s="1"/>
      <c r="E370" s="1"/>
      <c r="F370" s="1"/>
      <c r="G370" s="1"/>
      <c r="H370" s="1"/>
      <c r="I370" s="51"/>
      <c r="J370" s="121"/>
    </row>
    <row r="371" spans="1:10" ht="14.25" customHeight="1">
      <c r="A371" s="51"/>
      <c r="C371" s="1"/>
      <c r="D371" s="1"/>
      <c r="E371" s="1"/>
      <c r="F371" s="1"/>
      <c r="G371" s="1"/>
      <c r="H371" s="1"/>
      <c r="I371" s="51"/>
      <c r="J371" s="121"/>
    </row>
    <row r="372" spans="1:10" ht="14.25" customHeight="1">
      <c r="A372" s="51"/>
      <c r="C372" s="1"/>
      <c r="D372" s="1"/>
      <c r="E372" s="1"/>
      <c r="F372" s="1"/>
      <c r="G372" s="1"/>
      <c r="H372" s="1"/>
      <c r="I372" s="51"/>
      <c r="J372" s="121"/>
    </row>
    <row r="373" spans="1:10" ht="14.25" customHeight="1">
      <c r="A373" s="51"/>
      <c r="C373" s="1"/>
      <c r="D373" s="1"/>
      <c r="E373" s="1"/>
      <c r="F373" s="1"/>
      <c r="G373" s="1"/>
      <c r="H373" s="1"/>
      <c r="I373" s="51"/>
      <c r="J373" s="121"/>
    </row>
    <row r="374" spans="1:10" ht="14.25" customHeight="1">
      <c r="A374" s="51"/>
      <c r="C374" s="1"/>
      <c r="D374" s="1"/>
      <c r="E374" s="1"/>
      <c r="F374" s="1"/>
      <c r="G374" s="1"/>
      <c r="H374" s="1"/>
      <c r="I374" s="51"/>
      <c r="J374" s="121"/>
    </row>
    <row r="375" spans="1:10" ht="14.25" customHeight="1">
      <c r="A375" s="51"/>
      <c r="C375" s="1"/>
      <c r="D375" s="1"/>
      <c r="E375" s="1"/>
      <c r="F375" s="1"/>
      <c r="G375" s="1"/>
      <c r="H375" s="1"/>
      <c r="I375" s="51"/>
      <c r="J375" s="121"/>
    </row>
    <row r="376" spans="1:10" ht="14.25" customHeight="1">
      <c r="A376" s="51"/>
      <c r="C376" s="1"/>
      <c r="D376" s="1"/>
      <c r="E376" s="1"/>
      <c r="F376" s="1"/>
      <c r="G376" s="1"/>
      <c r="H376" s="1"/>
      <c r="I376" s="51"/>
      <c r="J376" s="121"/>
    </row>
    <row r="377" spans="1:10" ht="14.25" customHeight="1">
      <c r="A377" s="51"/>
      <c r="C377" s="1"/>
      <c r="D377" s="1"/>
      <c r="E377" s="1"/>
      <c r="F377" s="1"/>
      <c r="G377" s="1"/>
      <c r="H377" s="1"/>
      <c r="I377" s="51"/>
      <c r="J377" s="121"/>
    </row>
    <row r="378" spans="1:10" ht="14.25" customHeight="1">
      <c r="A378" s="51"/>
      <c r="C378" s="1"/>
      <c r="D378" s="1"/>
      <c r="E378" s="1"/>
      <c r="F378" s="1"/>
      <c r="G378" s="1"/>
      <c r="H378" s="1"/>
      <c r="I378" s="51"/>
      <c r="J378" s="121"/>
    </row>
    <row r="379" spans="1:10" ht="14.25" customHeight="1">
      <c r="A379" s="51"/>
      <c r="C379" s="1"/>
      <c r="D379" s="1"/>
      <c r="E379" s="1"/>
      <c r="F379" s="1"/>
      <c r="G379" s="1"/>
      <c r="H379" s="1"/>
      <c r="I379" s="51"/>
      <c r="J379" s="121"/>
    </row>
    <row r="380" spans="1:10" ht="14.25" customHeight="1">
      <c r="A380" s="51"/>
      <c r="C380" s="1"/>
      <c r="D380" s="1"/>
      <c r="E380" s="1"/>
      <c r="F380" s="1"/>
      <c r="G380" s="1"/>
      <c r="H380" s="1"/>
      <c r="I380" s="51"/>
      <c r="J380" s="121"/>
    </row>
    <row r="381" spans="1:10" ht="14.25" customHeight="1">
      <c r="A381" s="51"/>
      <c r="C381" s="1"/>
      <c r="D381" s="1"/>
      <c r="E381" s="1"/>
      <c r="F381" s="1"/>
      <c r="G381" s="1"/>
      <c r="H381" s="1"/>
      <c r="I381" s="51"/>
      <c r="J381" s="121"/>
    </row>
    <row r="382" spans="1:10" ht="14.25" customHeight="1">
      <c r="A382" s="51"/>
      <c r="C382" s="1"/>
      <c r="D382" s="1"/>
      <c r="E382" s="1"/>
      <c r="F382" s="1"/>
      <c r="G382" s="1"/>
      <c r="H382" s="1"/>
      <c r="I382" s="51"/>
      <c r="J382" s="121"/>
    </row>
    <row r="383" spans="1:10" ht="14.25" customHeight="1">
      <c r="A383" s="51"/>
      <c r="C383" s="1"/>
      <c r="D383" s="1"/>
      <c r="E383" s="1"/>
      <c r="F383" s="1"/>
      <c r="G383" s="1"/>
      <c r="H383" s="1"/>
      <c r="I383" s="51"/>
      <c r="J383" s="121"/>
    </row>
    <row r="384" spans="1:10" ht="14.25" customHeight="1">
      <c r="A384" s="51"/>
      <c r="C384" s="1"/>
      <c r="D384" s="1"/>
      <c r="E384" s="1"/>
      <c r="F384" s="1"/>
      <c r="G384" s="1"/>
      <c r="H384" s="1"/>
      <c r="I384" s="51"/>
      <c r="J384" s="121"/>
    </row>
    <row r="385" spans="1:10" ht="14.25" customHeight="1">
      <c r="A385" s="51"/>
      <c r="C385" s="1"/>
      <c r="D385" s="1"/>
      <c r="E385" s="1"/>
      <c r="F385" s="1"/>
      <c r="G385" s="1"/>
      <c r="H385" s="1"/>
      <c r="I385" s="51"/>
      <c r="J385" s="121"/>
    </row>
    <row r="386" spans="1:10" ht="14.25" customHeight="1">
      <c r="A386" s="51"/>
      <c r="C386" s="1"/>
      <c r="D386" s="1"/>
      <c r="E386" s="1"/>
      <c r="F386" s="1"/>
      <c r="G386" s="1"/>
      <c r="H386" s="1"/>
      <c r="I386" s="51"/>
      <c r="J386" s="121"/>
    </row>
    <row r="387" spans="1:10" ht="14.25" customHeight="1">
      <c r="A387" s="51"/>
      <c r="C387" s="1"/>
      <c r="D387" s="1"/>
      <c r="E387" s="1"/>
      <c r="F387" s="1"/>
      <c r="G387" s="1"/>
      <c r="H387" s="1"/>
      <c r="I387" s="51"/>
      <c r="J387" s="121"/>
    </row>
    <row r="388" spans="1:10" ht="14.25" customHeight="1">
      <c r="A388" s="51"/>
      <c r="C388" s="1"/>
      <c r="D388" s="1"/>
      <c r="E388" s="1"/>
      <c r="F388" s="1"/>
      <c r="G388" s="1"/>
      <c r="H388" s="1"/>
      <c r="I388" s="51"/>
      <c r="J388" s="121"/>
    </row>
    <row r="389" spans="1:10" ht="14.25" customHeight="1">
      <c r="A389" s="51"/>
      <c r="C389" s="1"/>
      <c r="D389" s="1"/>
      <c r="E389" s="1"/>
      <c r="F389" s="1"/>
      <c r="G389" s="1"/>
      <c r="H389" s="1"/>
      <c r="I389" s="51"/>
      <c r="J389" s="121"/>
    </row>
    <row r="390" spans="1:10" ht="14.25" customHeight="1">
      <c r="A390" s="51"/>
      <c r="C390" s="1"/>
      <c r="D390" s="1"/>
      <c r="E390" s="1"/>
      <c r="F390" s="1"/>
      <c r="G390" s="1"/>
      <c r="H390" s="1"/>
      <c r="I390" s="51"/>
      <c r="J390" s="121"/>
    </row>
    <row r="391" spans="1:10" ht="14.25" customHeight="1">
      <c r="A391" s="51"/>
      <c r="C391" s="1"/>
      <c r="D391" s="1"/>
      <c r="E391" s="1"/>
      <c r="F391" s="1"/>
      <c r="G391" s="1"/>
      <c r="H391" s="1"/>
      <c r="I391" s="51"/>
      <c r="J391" s="121"/>
    </row>
    <row r="392" spans="1:10" ht="14.25" customHeight="1">
      <c r="A392" s="51"/>
      <c r="C392" s="1"/>
      <c r="D392" s="1"/>
      <c r="E392" s="1"/>
      <c r="F392" s="1"/>
      <c r="G392" s="1"/>
      <c r="H392" s="1"/>
      <c r="I392" s="51"/>
      <c r="J392" s="121"/>
    </row>
    <row r="393" spans="1:10" ht="14.25" customHeight="1">
      <c r="A393" s="51"/>
      <c r="C393" s="1"/>
      <c r="D393" s="1"/>
      <c r="E393" s="1"/>
      <c r="F393" s="1"/>
      <c r="G393" s="1"/>
      <c r="H393" s="1"/>
      <c r="I393" s="51"/>
      <c r="J393" s="121"/>
    </row>
    <row r="394" spans="1:10" ht="14.25" customHeight="1">
      <c r="A394" s="51"/>
      <c r="C394" s="1"/>
      <c r="D394" s="1"/>
      <c r="E394" s="1"/>
      <c r="F394" s="1"/>
      <c r="G394" s="1"/>
      <c r="H394" s="1"/>
      <c r="I394" s="51"/>
      <c r="J394" s="121"/>
    </row>
    <row r="395" spans="1:10" ht="14.25" customHeight="1">
      <c r="A395" s="51"/>
      <c r="C395" s="1"/>
      <c r="D395" s="1"/>
      <c r="E395" s="1"/>
      <c r="F395" s="1"/>
      <c r="G395" s="1"/>
      <c r="H395" s="1"/>
      <c r="I395" s="51"/>
      <c r="J395" s="121"/>
    </row>
    <row r="396" spans="1:10" ht="14.25" customHeight="1">
      <c r="A396" s="51"/>
      <c r="C396" s="1"/>
      <c r="D396" s="1"/>
      <c r="E396" s="1"/>
      <c r="F396" s="1"/>
      <c r="G396" s="1"/>
      <c r="H396" s="1"/>
      <c r="I396" s="51"/>
      <c r="J396" s="121"/>
    </row>
    <row r="397" spans="1:10" ht="14.25" customHeight="1">
      <c r="A397" s="51"/>
      <c r="C397" s="1"/>
      <c r="D397" s="1"/>
      <c r="E397" s="1"/>
      <c r="F397" s="1"/>
      <c r="G397" s="1"/>
      <c r="H397" s="1"/>
      <c r="I397" s="51"/>
      <c r="J397" s="121"/>
    </row>
    <row r="398" spans="1:10" ht="14.25" customHeight="1">
      <c r="A398" s="51"/>
      <c r="C398" s="1"/>
      <c r="D398" s="1"/>
      <c r="E398" s="1"/>
      <c r="F398" s="1"/>
      <c r="G398" s="1"/>
      <c r="H398" s="1"/>
      <c r="I398" s="51"/>
      <c r="J398" s="121"/>
    </row>
    <row r="399" spans="1:10" ht="14.25" customHeight="1">
      <c r="A399" s="51"/>
      <c r="C399" s="1"/>
      <c r="D399" s="1"/>
      <c r="E399" s="1"/>
      <c r="F399" s="1"/>
      <c r="G399" s="1"/>
      <c r="H399" s="1"/>
      <c r="I399" s="51"/>
      <c r="J399" s="121"/>
    </row>
    <row r="400" spans="1:10" ht="14.25" customHeight="1">
      <c r="A400" s="51"/>
      <c r="C400" s="1"/>
      <c r="D400" s="1"/>
      <c r="E400" s="1"/>
      <c r="F400" s="1"/>
      <c r="G400" s="1"/>
      <c r="H400" s="1"/>
      <c r="I400" s="51"/>
      <c r="J400" s="121"/>
    </row>
    <row r="401" spans="1:10" ht="14.25" customHeight="1">
      <c r="A401" s="51"/>
      <c r="C401" s="1"/>
      <c r="D401" s="1"/>
      <c r="E401" s="1"/>
      <c r="F401" s="1"/>
      <c r="G401" s="1"/>
      <c r="H401" s="1"/>
      <c r="I401" s="51"/>
      <c r="J401" s="121"/>
    </row>
    <row r="402" spans="1:10" ht="14.25" customHeight="1">
      <c r="A402" s="51"/>
      <c r="C402" s="1"/>
      <c r="D402" s="1"/>
      <c r="E402" s="1"/>
      <c r="F402" s="1"/>
      <c r="G402" s="1"/>
      <c r="H402" s="1"/>
      <c r="I402" s="51"/>
      <c r="J402" s="121"/>
    </row>
    <row r="403" spans="1:10" ht="14.25" customHeight="1">
      <c r="A403" s="51"/>
      <c r="C403" s="1"/>
      <c r="D403" s="1"/>
      <c r="E403" s="1"/>
      <c r="F403" s="1"/>
      <c r="G403" s="1"/>
      <c r="H403" s="1"/>
      <c r="I403" s="51"/>
      <c r="J403" s="121"/>
    </row>
    <row r="404" spans="1:10" ht="14.25" customHeight="1">
      <c r="A404" s="51"/>
      <c r="C404" s="1"/>
      <c r="D404" s="1"/>
      <c r="E404" s="1"/>
      <c r="F404" s="1"/>
      <c r="G404" s="1"/>
      <c r="H404" s="1"/>
      <c r="I404" s="51"/>
      <c r="J404" s="121"/>
    </row>
    <row r="405" spans="1:10" ht="14.25" customHeight="1">
      <c r="A405" s="51"/>
      <c r="C405" s="1"/>
      <c r="D405" s="1"/>
      <c r="E405" s="1"/>
      <c r="F405" s="1"/>
      <c r="G405" s="1"/>
      <c r="H405" s="1"/>
      <c r="I405" s="51"/>
      <c r="J405" s="121"/>
    </row>
    <row r="406" spans="1:10" ht="14.25" customHeight="1">
      <c r="A406" s="51"/>
      <c r="C406" s="1"/>
      <c r="D406" s="1"/>
      <c r="E406" s="1"/>
      <c r="F406" s="1"/>
      <c r="G406" s="1"/>
      <c r="H406" s="1"/>
      <c r="I406" s="51"/>
      <c r="J406" s="121"/>
    </row>
    <row r="407" spans="1:10" ht="14.25" customHeight="1">
      <c r="A407" s="51"/>
      <c r="C407" s="1"/>
      <c r="D407" s="1"/>
      <c r="E407" s="1"/>
      <c r="F407" s="1"/>
      <c r="G407" s="1"/>
      <c r="H407" s="1"/>
      <c r="I407" s="51"/>
      <c r="J407" s="121"/>
    </row>
    <row r="408" spans="1:10" ht="14.25" customHeight="1">
      <c r="A408" s="51"/>
      <c r="C408" s="1"/>
      <c r="D408" s="1"/>
      <c r="E408" s="1"/>
      <c r="F408" s="1"/>
      <c r="G408" s="1"/>
      <c r="H408" s="1"/>
      <c r="I408" s="51"/>
      <c r="J408" s="121"/>
    </row>
    <row r="409" spans="1:10" ht="14.25" customHeight="1">
      <c r="A409" s="51"/>
      <c r="C409" s="1"/>
      <c r="D409" s="1"/>
      <c r="E409" s="1"/>
      <c r="F409" s="1"/>
      <c r="G409" s="1"/>
      <c r="H409" s="1"/>
      <c r="I409" s="51"/>
      <c r="J409" s="121"/>
    </row>
    <row r="410" spans="1:10" ht="14.25" customHeight="1">
      <c r="A410" s="51"/>
      <c r="C410" s="1"/>
      <c r="D410" s="1"/>
      <c r="E410" s="1"/>
      <c r="F410" s="1"/>
      <c r="G410" s="1"/>
      <c r="H410" s="1"/>
      <c r="I410" s="51"/>
      <c r="J410" s="121"/>
    </row>
    <row r="411" spans="1:10" ht="14.25" customHeight="1">
      <c r="A411" s="51"/>
      <c r="C411" s="1"/>
      <c r="D411" s="1"/>
      <c r="E411" s="1"/>
      <c r="F411" s="1"/>
      <c r="G411" s="1"/>
      <c r="H411" s="1"/>
      <c r="I411" s="51"/>
      <c r="J411" s="121"/>
    </row>
    <row r="412" spans="1:10" ht="14.25" customHeight="1">
      <c r="A412" s="51"/>
      <c r="C412" s="1"/>
      <c r="D412" s="1"/>
      <c r="E412" s="1"/>
      <c r="F412" s="1"/>
      <c r="G412" s="1"/>
      <c r="H412" s="1"/>
      <c r="I412" s="51"/>
      <c r="J412" s="121"/>
    </row>
    <row r="413" spans="1:10" ht="14.25" customHeight="1">
      <c r="A413" s="51"/>
      <c r="C413" s="1"/>
      <c r="D413" s="1"/>
      <c r="E413" s="1"/>
      <c r="F413" s="1"/>
      <c r="G413" s="1"/>
      <c r="H413" s="1"/>
      <c r="I413" s="51"/>
      <c r="J413" s="121"/>
    </row>
    <row r="414" spans="1:10" ht="14.25" customHeight="1">
      <c r="A414" s="51"/>
      <c r="C414" s="1"/>
      <c r="D414" s="1"/>
      <c r="E414" s="1"/>
      <c r="F414" s="1"/>
      <c r="G414" s="1"/>
      <c r="H414" s="1"/>
      <c r="I414" s="51"/>
      <c r="J414" s="121"/>
    </row>
    <row r="415" spans="1:10" ht="14.25" customHeight="1">
      <c r="A415" s="51"/>
      <c r="C415" s="1"/>
      <c r="D415" s="1"/>
      <c r="E415" s="1"/>
      <c r="F415" s="1"/>
      <c r="G415" s="1"/>
      <c r="H415" s="1"/>
      <c r="I415" s="51"/>
      <c r="J415" s="121"/>
    </row>
    <row r="416" spans="1:10" ht="14.25" customHeight="1">
      <c r="A416" s="51"/>
      <c r="C416" s="1"/>
      <c r="D416" s="1"/>
      <c r="E416" s="1"/>
      <c r="F416" s="1"/>
      <c r="G416" s="1"/>
      <c r="H416" s="1"/>
      <c r="I416" s="51"/>
      <c r="J416" s="121"/>
    </row>
    <row r="417" spans="1:10" ht="14.25" customHeight="1">
      <c r="A417" s="51"/>
      <c r="C417" s="1"/>
      <c r="D417" s="1"/>
      <c r="E417" s="1"/>
      <c r="F417" s="1"/>
      <c r="G417" s="1"/>
      <c r="H417" s="1"/>
      <c r="I417" s="51"/>
      <c r="J417" s="121"/>
    </row>
    <row r="418" spans="1:10" ht="14.25" customHeight="1">
      <c r="A418" s="51"/>
      <c r="C418" s="1"/>
      <c r="D418" s="1"/>
      <c r="E418" s="1"/>
      <c r="F418" s="1"/>
      <c r="G418" s="1"/>
      <c r="H418" s="1"/>
      <c r="I418" s="51"/>
      <c r="J418" s="121"/>
    </row>
    <row r="419" spans="1:10" ht="14.25" customHeight="1">
      <c r="A419" s="51"/>
      <c r="C419" s="1"/>
      <c r="D419" s="1"/>
      <c r="E419" s="1"/>
      <c r="F419" s="1"/>
      <c r="G419" s="1"/>
      <c r="H419" s="1"/>
      <c r="I419" s="51"/>
      <c r="J419" s="121"/>
    </row>
    <row r="420" spans="1:10" ht="14.25" customHeight="1">
      <c r="A420" s="51"/>
      <c r="C420" s="1"/>
      <c r="D420" s="1"/>
      <c r="E420" s="1"/>
      <c r="F420" s="1"/>
      <c r="G420" s="1"/>
      <c r="H420" s="1"/>
      <c r="I420" s="51"/>
      <c r="J420" s="121"/>
    </row>
    <row r="421" spans="1:10" ht="14.25" customHeight="1">
      <c r="A421" s="51"/>
      <c r="C421" s="1"/>
      <c r="D421" s="1"/>
      <c r="E421" s="1"/>
      <c r="F421" s="1"/>
      <c r="G421" s="1"/>
      <c r="H421" s="1"/>
      <c r="I421" s="51"/>
      <c r="J421" s="121"/>
    </row>
    <row r="422" spans="1:10" ht="14.25" customHeight="1">
      <c r="A422" s="51"/>
      <c r="C422" s="1"/>
      <c r="D422" s="1"/>
      <c r="E422" s="1"/>
      <c r="F422" s="1"/>
      <c r="G422" s="1"/>
      <c r="H422" s="1"/>
      <c r="I422" s="51"/>
      <c r="J422" s="121"/>
    </row>
    <row r="423" spans="1:10" ht="14.25" customHeight="1">
      <c r="A423" s="51"/>
      <c r="C423" s="1"/>
      <c r="D423" s="1"/>
      <c r="E423" s="1"/>
      <c r="F423" s="1"/>
      <c r="G423" s="1"/>
      <c r="H423" s="1"/>
      <c r="I423" s="51"/>
      <c r="J423" s="121"/>
    </row>
    <row r="424" spans="1:10" ht="14.25" customHeight="1">
      <c r="A424" s="51"/>
      <c r="C424" s="1"/>
      <c r="D424" s="1"/>
      <c r="E424" s="1"/>
      <c r="F424" s="1"/>
      <c r="G424" s="1"/>
      <c r="H424" s="1"/>
      <c r="I424" s="51"/>
      <c r="J424" s="121"/>
    </row>
    <row r="425" spans="1:10" ht="14.25" customHeight="1">
      <c r="A425" s="51"/>
      <c r="C425" s="1"/>
      <c r="D425" s="1"/>
      <c r="E425" s="1"/>
      <c r="F425" s="1"/>
      <c r="G425" s="1"/>
      <c r="H425" s="1"/>
      <c r="I425" s="51"/>
      <c r="J425" s="121"/>
    </row>
    <row r="426" spans="1:10" ht="14.25" customHeight="1">
      <c r="A426" s="51"/>
      <c r="C426" s="1"/>
      <c r="D426" s="1"/>
      <c r="E426" s="1"/>
      <c r="F426" s="1"/>
      <c r="G426" s="1"/>
      <c r="H426" s="1"/>
      <c r="I426" s="51"/>
      <c r="J426" s="121"/>
    </row>
    <row r="427" spans="1:10" ht="14.25" customHeight="1">
      <c r="A427" s="51"/>
      <c r="C427" s="1"/>
      <c r="D427" s="1"/>
      <c r="E427" s="1"/>
      <c r="F427" s="1"/>
      <c r="G427" s="1"/>
      <c r="H427" s="1"/>
      <c r="I427" s="51"/>
      <c r="J427" s="121"/>
    </row>
    <row r="428" spans="1:10" ht="14.25" customHeight="1">
      <c r="A428" s="51"/>
      <c r="C428" s="1"/>
      <c r="D428" s="1"/>
      <c r="E428" s="1"/>
      <c r="F428" s="1"/>
      <c r="G428" s="1"/>
      <c r="H428" s="1"/>
      <c r="I428" s="51"/>
      <c r="J428" s="121"/>
    </row>
    <row r="429" spans="1:10" ht="14.25" customHeight="1">
      <c r="A429" s="51"/>
      <c r="C429" s="1"/>
      <c r="D429" s="1"/>
      <c r="E429" s="1"/>
      <c r="F429" s="1"/>
      <c r="G429" s="1"/>
      <c r="H429" s="1"/>
      <c r="I429" s="51"/>
      <c r="J429" s="121"/>
    </row>
    <row r="430" spans="1:10" ht="14.25" customHeight="1">
      <c r="A430" s="51"/>
      <c r="C430" s="1"/>
      <c r="D430" s="1"/>
      <c r="E430" s="1"/>
      <c r="F430" s="1"/>
      <c r="G430" s="1"/>
      <c r="H430" s="1"/>
      <c r="I430" s="51"/>
      <c r="J430" s="121"/>
    </row>
    <row r="431" spans="1:10" ht="14.25" customHeight="1">
      <c r="A431" s="51"/>
      <c r="C431" s="1"/>
      <c r="D431" s="1"/>
      <c r="E431" s="1"/>
      <c r="F431" s="1"/>
      <c r="G431" s="1"/>
      <c r="H431" s="1"/>
      <c r="I431" s="51"/>
      <c r="J431" s="121"/>
    </row>
    <row r="432" spans="1:10" ht="14.25" customHeight="1">
      <c r="A432" s="51"/>
      <c r="C432" s="1"/>
      <c r="D432" s="1"/>
      <c r="E432" s="1"/>
      <c r="F432" s="1"/>
      <c r="G432" s="1"/>
      <c r="H432" s="1"/>
      <c r="I432" s="51"/>
      <c r="J432" s="121"/>
    </row>
    <row r="433" spans="1:10" ht="14.25" customHeight="1">
      <c r="A433" s="51"/>
      <c r="C433" s="1"/>
      <c r="D433" s="1"/>
      <c r="E433" s="1"/>
      <c r="F433" s="1"/>
      <c r="G433" s="1"/>
      <c r="H433" s="1"/>
      <c r="I433" s="51"/>
      <c r="J433" s="121"/>
    </row>
    <row r="434" spans="1:10" ht="14.25" customHeight="1">
      <c r="A434" s="51"/>
      <c r="C434" s="1"/>
      <c r="D434" s="1"/>
      <c r="E434" s="1"/>
      <c r="F434" s="1"/>
      <c r="G434" s="1"/>
      <c r="H434" s="1"/>
      <c r="I434" s="51"/>
      <c r="J434" s="121"/>
    </row>
    <row r="435" spans="1:10" ht="14.25" customHeight="1">
      <c r="A435" s="51"/>
      <c r="C435" s="1"/>
      <c r="D435" s="1"/>
      <c r="E435" s="1"/>
      <c r="F435" s="1"/>
      <c r="G435" s="1"/>
      <c r="H435" s="1"/>
      <c r="I435" s="51"/>
      <c r="J435" s="121"/>
    </row>
    <row r="436" spans="1:10" ht="14.25" customHeight="1">
      <c r="A436" s="51"/>
      <c r="C436" s="1"/>
      <c r="D436" s="1"/>
      <c r="E436" s="1"/>
      <c r="F436" s="1"/>
      <c r="G436" s="1"/>
      <c r="H436" s="1"/>
      <c r="I436" s="51"/>
      <c r="J436" s="121"/>
    </row>
    <row r="437" spans="1:10" ht="14.25" customHeight="1">
      <c r="A437" s="51"/>
      <c r="C437" s="1"/>
      <c r="D437" s="1"/>
      <c r="E437" s="1"/>
      <c r="F437" s="1"/>
      <c r="G437" s="1"/>
      <c r="H437" s="1"/>
      <c r="I437" s="51"/>
      <c r="J437" s="121"/>
    </row>
    <row r="438" spans="1:10" ht="14.25" customHeight="1">
      <c r="A438" s="51"/>
      <c r="C438" s="1"/>
      <c r="D438" s="1"/>
      <c r="E438" s="1"/>
      <c r="F438" s="1"/>
      <c r="G438" s="1"/>
      <c r="H438" s="1"/>
      <c r="I438" s="51"/>
      <c r="J438" s="121"/>
    </row>
    <row r="439" spans="1:10" ht="14.25" customHeight="1">
      <c r="A439" s="51"/>
      <c r="C439" s="1"/>
      <c r="D439" s="1"/>
      <c r="E439" s="1"/>
      <c r="F439" s="1"/>
      <c r="G439" s="1"/>
      <c r="H439" s="1"/>
      <c r="I439" s="51"/>
      <c r="J439" s="121"/>
    </row>
    <row r="440" spans="1:10" ht="14.25" customHeight="1">
      <c r="A440" s="51"/>
      <c r="C440" s="1"/>
      <c r="D440" s="1"/>
      <c r="E440" s="1"/>
      <c r="F440" s="1"/>
      <c r="G440" s="1"/>
      <c r="H440" s="1"/>
      <c r="I440" s="51"/>
      <c r="J440" s="121"/>
    </row>
    <row r="441" spans="1:10" ht="14.25" customHeight="1">
      <c r="A441" s="51"/>
      <c r="C441" s="1"/>
      <c r="D441" s="1"/>
      <c r="E441" s="1"/>
      <c r="F441" s="1"/>
      <c r="G441" s="1"/>
      <c r="H441" s="1"/>
      <c r="I441" s="51"/>
      <c r="J441" s="121"/>
    </row>
    <row r="442" spans="1:10" ht="14.25" customHeight="1">
      <c r="A442" s="51"/>
      <c r="C442" s="1"/>
      <c r="D442" s="1"/>
      <c r="E442" s="1"/>
      <c r="F442" s="1"/>
      <c r="G442" s="1"/>
      <c r="H442" s="1"/>
      <c r="I442" s="51"/>
      <c r="J442" s="121"/>
    </row>
    <row r="443" spans="1:10" ht="14.25" customHeight="1">
      <c r="A443" s="51"/>
      <c r="C443" s="1"/>
      <c r="D443" s="1"/>
      <c r="E443" s="1"/>
      <c r="F443" s="1"/>
      <c r="G443" s="1"/>
      <c r="H443" s="1"/>
      <c r="I443" s="51"/>
      <c r="J443" s="121"/>
    </row>
    <row r="444" spans="1:10" ht="14.25" customHeight="1">
      <c r="A444" s="51"/>
      <c r="C444" s="1"/>
      <c r="D444" s="1"/>
      <c r="E444" s="1"/>
      <c r="F444" s="1"/>
      <c r="G444" s="1"/>
      <c r="H444" s="1"/>
      <c r="I444" s="51"/>
      <c r="J444" s="121"/>
    </row>
    <row r="445" spans="1:10" ht="14.25" customHeight="1">
      <c r="A445" s="51"/>
      <c r="C445" s="1"/>
      <c r="D445" s="1"/>
      <c r="E445" s="1"/>
      <c r="F445" s="1"/>
      <c r="G445" s="1"/>
      <c r="H445" s="1"/>
      <c r="I445" s="51"/>
      <c r="J445" s="121"/>
    </row>
    <row r="446" spans="1:10" ht="14.25" customHeight="1">
      <c r="A446" s="51"/>
      <c r="C446" s="1"/>
      <c r="D446" s="1"/>
      <c r="E446" s="1"/>
      <c r="F446" s="1"/>
      <c r="G446" s="1"/>
      <c r="H446" s="1"/>
      <c r="I446" s="51"/>
      <c r="J446" s="121"/>
    </row>
    <row r="447" spans="1:10" ht="14.25" customHeight="1">
      <c r="A447" s="51"/>
      <c r="C447" s="1"/>
      <c r="D447" s="1"/>
      <c r="E447" s="1"/>
      <c r="F447" s="1"/>
      <c r="G447" s="1"/>
      <c r="H447" s="1"/>
      <c r="I447" s="51"/>
      <c r="J447" s="121"/>
    </row>
    <row r="448" spans="1:10" ht="14.25" customHeight="1">
      <c r="A448" s="51"/>
      <c r="C448" s="1"/>
      <c r="D448" s="1"/>
      <c r="E448" s="1"/>
      <c r="F448" s="1"/>
      <c r="G448" s="1"/>
      <c r="H448" s="1"/>
      <c r="I448" s="51"/>
      <c r="J448" s="121"/>
    </row>
    <row r="449" spans="1:10" ht="14.25" customHeight="1">
      <c r="A449" s="51"/>
      <c r="C449" s="1"/>
      <c r="D449" s="1"/>
      <c r="E449" s="1"/>
      <c r="F449" s="1"/>
      <c r="G449" s="1"/>
      <c r="H449" s="1"/>
      <c r="I449" s="51"/>
      <c r="J449" s="121"/>
    </row>
    <row r="450" spans="1:10" ht="14.25" customHeight="1">
      <c r="A450" s="51"/>
      <c r="C450" s="1"/>
      <c r="D450" s="1"/>
      <c r="E450" s="1"/>
      <c r="F450" s="1"/>
      <c r="G450" s="1"/>
      <c r="H450" s="1"/>
      <c r="I450" s="51"/>
      <c r="J450" s="121"/>
    </row>
    <row r="451" spans="1:10" ht="14.25" customHeight="1">
      <c r="A451" s="51"/>
      <c r="C451" s="1"/>
      <c r="D451" s="1"/>
      <c r="E451" s="1"/>
      <c r="F451" s="1"/>
      <c r="G451" s="1"/>
      <c r="H451" s="1"/>
      <c r="I451" s="51"/>
      <c r="J451" s="121"/>
    </row>
    <row r="452" spans="1:10" ht="14.25" customHeight="1">
      <c r="A452" s="51"/>
      <c r="C452" s="1"/>
      <c r="D452" s="1"/>
      <c r="E452" s="1"/>
      <c r="F452" s="1"/>
      <c r="G452" s="1"/>
      <c r="H452" s="1"/>
      <c r="I452" s="51"/>
      <c r="J452" s="121"/>
    </row>
    <row r="453" spans="1:10" ht="14.25" customHeight="1">
      <c r="A453" s="51"/>
      <c r="C453" s="1"/>
      <c r="D453" s="1"/>
      <c r="E453" s="1"/>
      <c r="F453" s="1"/>
      <c r="G453" s="1"/>
      <c r="H453" s="1"/>
      <c r="I453" s="51"/>
      <c r="J453" s="121"/>
    </row>
    <row r="454" spans="1:10" ht="14.25" customHeight="1">
      <c r="A454" s="51"/>
      <c r="C454" s="1"/>
      <c r="D454" s="1"/>
      <c r="E454" s="1"/>
      <c r="F454" s="1"/>
      <c r="G454" s="1"/>
      <c r="H454" s="1"/>
      <c r="I454" s="51"/>
      <c r="J454" s="121"/>
    </row>
    <row r="455" spans="1:10" ht="14.25" customHeight="1">
      <c r="A455" s="51"/>
      <c r="C455" s="1"/>
      <c r="D455" s="1"/>
      <c r="E455" s="1"/>
      <c r="F455" s="1"/>
      <c r="G455" s="1"/>
      <c r="H455" s="1"/>
      <c r="I455" s="51"/>
      <c r="J455" s="121"/>
    </row>
    <row r="456" spans="1:10" ht="14.25" customHeight="1">
      <c r="A456" s="51"/>
      <c r="C456" s="1"/>
      <c r="D456" s="1"/>
      <c r="E456" s="1"/>
      <c r="F456" s="1"/>
      <c r="G456" s="1"/>
      <c r="H456" s="1"/>
      <c r="I456" s="51"/>
      <c r="J456" s="121"/>
    </row>
    <row r="457" spans="1:10" ht="14.25" customHeight="1">
      <c r="A457" s="51"/>
      <c r="C457" s="1"/>
      <c r="D457" s="1"/>
      <c r="E457" s="1"/>
      <c r="F457" s="1"/>
      <c r="G457" s="1"/>
      <c r="H457" s="1"/>
      <c r="I457" s="51"/>
      <c r="J457" s="121"/>
    </row>
    <row r="458" spans="1:10" ht="14.25" customHeight="1">
      <c r="A458" s="51"/>
      <c r="C458" s="1"/>
      <c r="D458" s="1"/>
      <c r="E458" s="1"/>
      <c r="F458" s="1"/>
      <c r="G458" s="1"/>
      <c r="H458" s="1"/>
      <c r="I458" s="51"/>
      <c r="J458" s="121"/>
    </row>
    <row r="459" spans="1:10" ht="14.25" customHeight="1">
      <c r="A459" s="51"/>
      <c r="C459" s="1"/>
      <c r="D459" s="1"/>
      <c r="E459" s="1"/>
      <c r="F459" s="1"/>
      <c r="G459" s="1"/>
      <c r="H459" s="1"/>
      <c r="I459" s="51"/>
      <c r="J459" s="121"/>
    </row>
    <row r="460" spans="1:10" ht="14.25" customHeight="1">
      <c r="A460" s="51"/>
      <c r="C460" s="1"/>
      <c r="D460" s="1"/>
      <c r="E460" s="1"/>
      <c r="F460" s="1"/>
      <c r="G460" s="1"/>
      <c r="H460" s="1"/>
      <c r="I460" s="51"/>
      <c r="J460" s="121"/>
    </row>
    <row r="461" spans="1:10" ht="14.25" customHeight="1">
      <c r="A461" s="51"/>
      <c r="C461" s="1"/>
      <c r="D461" s="1"/>
      <c r="E461" s="1"/>
      <c r="F461" s="1"/>
      <c r="G461" s="1"/>
      <c r="H461" s="1"/>
      <c r="I461" s="51"/>
      <c r="J461" s="121"/>
    </row>
    <row r="462" spans="1:10" ht="14.25" customHeight="1">
      <c r="A462" s="51"/>
      <c r="C462" s="1"/>
      <c r="D462" s="1"/>
      <c r="E462" s="1"/>
      <c r="F462" s="1"/>
      <c r="G462" s="1"/>
      <c r="H462" s="1"/>
      <c r="I462" s="51"/>
      <c r="J462" s="121"/>
    </row>
    <row r="463" spans="1:10" ht="14.25" customHeight="1">
      <c r="A463" s="51"/>
      <c r="C463" s="1"/>
      <c r="D463" s="1"/>
      <c r="E463" s="1"/>
      <c r="F463" s="1"/>
      <c r="G463" s="1"/>
      <c r="H463" s="1"/>
      <c r="I463" s="51"/>
      <c r="J463" s="121"/>
    </row>
    <row r="464" spans="1:10" ht="14.25" customHeight="1">
      <c r="A464" s="51"/>
      <c r="C464" s="1"/>
      <c r="D464" s="1"/>
      <c r="E464" s="1"/>
      <c r="F464" s="1"/>
      <c r="G464" s="1"/>
      <c r="H464" s="1"/>
      <c r="I464" s="51"/>
      <c r="J464" s="121"/>
    </row>
    <row r="465" spans="1:10" ht="14.25" customHeight="1">
      <c r="A465" s="51"/>
      <c r="C465" s="1"/>
      <c r="D465" s="1"/>
      <c r="E465" s="1"/>
      <c r="F465" s="1"/>
      <c r="G465" s="1"/>
      <c r="H465" s="1"/>
      <c r="I465" s="51"/>
      <c r="J465" s="121"/>
    </row>
    <row r="466" spans="1:10" ht="14.25" customHeight="1">
      <c r="A466" s="51"/>
      <c r="C466" s="1"/>
      <c r="D466" s="1"/>
      <c r="E466" s="1"/>
      <c r="F466" s="1"/>
      <c r="G466" s="1"/>
      <c r="H466" s="1"/>
      <c r="I466" s="51"/>
      <c r="J466" s="121"/>
    </row>
    <row r="467" spans="1:10" ht="14.25" customHeight="1">
      <c r="A467" s="51"/>
      <c r="C467" s="1"/>
      <c r="D467" s="1"/>
      <c r="E467" s="1"/>
      <c r="F467" s="1"/>
      <c r="G467" s="1"/>
      <c r="H467" s="1"/>
      <c r="I467" s="51"/>
      <c r="J467" s="121"/>
    </row>
    <row r="468" spans="1:10" ht="14.25" customHeight="1">
      <c r="A468" s="51"/>
      <c r="C468" s="1"/>
      <c r="D468" s="1"/>
      <c r="E468" s="1"/>
      <c r="F468" s="1"/>
      <c r="G468" s="1"/>
      <c r="H468" s="1"/>
      <c r="I468" s="51"/>
      <c r="J468" s="121"/>
    </row>
    <row r="469" spans="1:10" ht="14.25" customHeight="1">
      <c r="A469" s="51"/>
      <c r="C469" s="1"/>
      <c r="D469" s="1"/>
      <c r="E469" s="1"/>
      <c r="F469" s="1"/>
      <c r="G469" s="1"/>
      <c r="H469" s="1"/>
      <c r="I469" s="51"/>
      <c r="J469" s="121"/>
    </row>
    <row r="470" spans="1:10" ht="14.25" customHeight="1">
      <c r="A470" s="51"/>
      <c r="C470" s="1"/>
      <c r="D470" s="1"/>
      <c r="E470" s="1"/>
      <c r="F470" s="1"/>
      <c r="G470" s="1"/>
      <c r="H470" s="1"/>
      <c r="I470" s="51"/>
      <c r="J470" s="121"/>
    </row>
    <row r="471" spans="1:10" ht="14.25" customHeight="1">
      <c r="A471" s="51"/>
      <c r="C471" s="1"/>
      <c r="D471" s="1"/>
      <c r="E471" s="1"/>
      <c r="F471" s="1"/>
      <c r="G471" s="1"/>
      <c r="H471" s="1"/>
      <c r="I471" s="51"/>
      <c r="J471" s="121"/>
    </row>
    <row r="472" spans="1:10" ht="14.25" customHeight="1">
      <c r="A472" s="51"/>
      <c r="C472" s="1"/>
      <c r="D472" s="1"/>
      <c r="E472" s="1"/>
      <c r="F472" s="1"/>
      <c r="G472" s="1"/>
      <c r="H472" s="1"/>
      <c r="I472" s="51"/>
      <c r="J472" s="121"/>
    </row>
    <row r="473" spans="1:10" ht="14.25" customHeight="1">
      <c r="A473" s="51"/>
      <c r="C473" s="1"/>
      <c r="D473" s="1"/>
      <c r="E473" s="1"/>
      <c r="F473" s="1"/>
      <c r="G473" s="1"/>
      <c r="H473" s="1"/>
      <c r="I473" s="51"/>
      <c r="J473" s="121"/>
    </row>
    <row r="474" spans="1:10" ht="14.25" customHeight="1">
      <c r="A474" s="51"/>
      <c r="C474" s="1"/>
      <c r="D474" s="1"/>
      <c r="E474" s="1"/>
      <c r="F474" s="1"/>
      <c r="G474" s="1"/>
      <c r="H474" s="1"/>
      <c r="I474" s="51"/>
      <c r="J474" s="121"/>
    </row>
    <row r="475" spans="1:10" ht="14.25" customHeight="1">
      <c r="A475" s="51"/>
      <c r="C475" s="1"/>
      <c r="D475" s="1"/>
      <c r="E475" s="1"/>
      <c r="F475" s="1"/>
      <c r="G475" s="1"/>
      <c r="H475" s="1"/>
      <c r="I475" s="51"/>
      <c r="J475" s="121"/>
    </row>
    <row r="476" spans="1:10" ht="14.25" customHeight="1">
      <c r="A476" s="51"/>
      <c r="C476" s="1"/>
      <c r="D476" s="1"/>
      <c r="E476" s="1"/>
      <c r="F476" s="1"/>
      <c r="G476" s="1"/>
      <c r="H476" s="1"/>
      <c r="I476" s="51"/>
      <c r="J476" s="121"/>
    </row>
    <row r="477" spans="1:10" ht="14.25" customHeight="1">
      <c r="A477" s="51"/>
      <c r="C477" s="1"/>
      <c r="D477" s="1"/>
      <c r="E477" s="1"/>
      <c r="F477" s="1"/>
      <c r="G477" s="1"/>
      <c r="H477" s="1"/>
      <c r="I477" s="51"/>
      <c r="J477" s="121"/>
    </row>
    <row r="478" spans="1:10" ht="14.25" customHeight="1">
      <c r="A478" s="51"/>
      <c r="C478" s="1"/>
      <c r="D478" s="1"/>
      <c r="E478" s="1"/>
      <c r="F478" s="1"/>
      <c r="G478" s="1"/>
      <c r="H478" s="1"/>
      <c r="I478" s="51"/>
      <c r="J478" s="121"/>
    </row>
    <row r="479" spans="1:10" ht="14.25" customHeight="1">
      <c r="A479" s="51"/>
      <c r="C479" s="1"/>
      <c r="D479" s="1"/>
      <c r="E479" s="1"/>
      <c r="F479" s="1"/>
      <c r="G479" s="1"/>
      <c r="H479" s="1"/>
      <c r="I479" s="51"/>
      <c r="J479" s="121"/>
    </row>
    <row r="480" spans="1:10" ht="14.25" customHeight="1">
      <c r="A480" s="51"/>
      <c r="C480" s="1"/>
      <c r="D480" s="1"/>
      <c r="E480" s="1"/>
      <c r="F480" s="1"/>
      <c r="G480" s="1"/>
      <c r="H480" s="1"/>
      <c r="I480" s="51"/>
      <c r="J480" s="121"/>
    </row>
    <row r="481" spans="1:10" ht="14.25" customHeight="1">
      <c r="A481" s="51"/>
      <c r="C481" s="1"/>
      <c r="D481" s="1"/>
      <c r="E481" s="1"/>
      <c r="F481" s="1"/>
      <c r="G481" s="1"/>
      <c r="H481" s="1"/>
      <c r="I481" s="51"/>
      <c r="J481" s="121"/>
    </row>
    <row r="482" spans="1:10" ht="14.25" customHeight="1">
      <c r="A482" s="51"/>
      <c r="C482" s="1"/>
      <c r="D482" s="1"/>
      <c r="E482" s="1"/>
      <c r="F482" s="1"/>
      <c r="G482" s="1"/>
      <c r="H482" s="1"/>
      <c r="I482" s="51"/>
      <c r="J482" s="121"/>
    </row>
    <row r="483" spans="1:10" ht="14.25" customHeight="1">
      <c r="A483" s="51"/>
      <c r="C483" s="1"/>
      <c r="D483" s="1"/>
      <c r="E483" s="1"/>
      <c r="F483" s="1"/>
      <c r="G483" s="1"/>
      <c r="H483" s="1"/>
      <c r="I483" s="51"/>
      <c r="J483" s="121"/>
    </row>
    <row r="484" spans="1:10" ht="14.25" customHeight="1">
      <c r="A484" s="51"/>
      <c r="C484" s="1"/>
      <c r="D484" s="1"/>
      <c r="E484" s="1"/>
      <c r="F484" s="1"/>
      <c r="G484" s="1"/>
      <c r="H484" s="1"/>
      <c r="I484" s="51"/>
      <c r="J484" s="121"/>
    </row>
    <row r="485" spans="1:10" ht="14.25" customHeight="1">
      <c r="A485" s="51"/>
      <c r="C485" s="1"/>
      <c r="D485" s="1"/>
      <c r="E485" s="1"/>
      <c r="F485" s="1"/>
      <c r="G485" s="1"/>
      <c r="H485" s="1"/>
      <c r="I485" s="51"/>
      <c r="J485" s="121"/>
    </row>
    <row r="486" spans="1:10" ht="14.25" customHeight="1">
      <c r="A486" s="51"/>
      <c r="C486" s="1"/>
      <c r="D486" s="1"/>
      <c r="E486" s="1"/>
      <c r="F486" s="1"/>
      <c r="G486" s="1"/>
      <c r="H486" s="1"/>
      <c r="I486" s="51"/>
      <c r="J486" s="121"/>
    </row>
    <row r="487" spans="1:10" ht="14.25" customHeight="1">
      <c r="A487" s="51"/>
      <c r="C487" s="1"/>
      <c r="D487" s="1"/>
      <c r="E487" s="1"/>
      <c r="F487" s="1"/>
      <c r="G487" s="1"/>
      <c r="H487" s="1"/>
      <c r="I487" s="51"/>
      <c r="J487" s="121"/>
    </row>
    <row r="488" spans="1:10" ht="14.25" customHeight="1">
      <c r="A488" s="51"/>
      <c r="C488" s="1"/>
      <c r="D488" s="1"/>
      <c r="E488" s="1"/>
      <c r="F488" s="1"/>
      <c r="G488" s="1"/>
      <c r="H488" s="1"/>
      <c r="I488" s="51"/>
      <c r="J488" s="121"/>
    </row>
    <row r="489" spans="1:10" ht="14.25" customHeight="1">
      <c r="A489" s="51"/>
      <c r="C489" s="1"/>
      <c r="D489" s="1"/>
      <c r="E489" s="1"/>
      <c r="F489" s="1"/>
      <c r="G489" s="1"/>
      <c r="H489" s="1"/>
      <c r="I489" s="51"/>
      <c r="J489" s="121"/>
    </row>
    <row r="490" spans="1:10" ht="14.25" customHeight="1">
      <c r="A490" s="51"/>
      <c r="C490" s="1"/>
      <c r="D490" s="1"/>
      <c r="E490" s="1"/>
      <c r="F490" s="1"/>
      <c r="G490" s="1"/>
      <c r="H490" s="1"/>
      <c r="I490" s="51"/>
      <c r="J490" s="121"/>
    </row>
    <row r="491" spans="1:10" ht="14.25" customHeight="1">
      <c r="A491" s="51"/>
      <c r="C491" s="1"/>
      <c r="D491" s="1"/>
      <c r="E491" s="1"/>
      <c r="F491" s="1"/>
      <c r="G491" s="1"/>
      <c r="H491" s="1"/>
      <c r="I491" s="51"/>
      <c r="J491" s="121"/>
    </row>
    <row r="492" spans="1:10" ht="14.25" customHeight="1">
      <c r="A492" s="51"/>
      <c r="C492" s="1"/>
      <c r="D492" s="1"/>
      <c r="E492" s="1"/>
      <c r="F492" s="1"/>
      <c r="G492" s="1"/>
      <c r="H492" s="1"/>
      <c r="I492" s="51"/>
      <c r="J492" s="121"/>
    </row>
    <row r="493" spans="1:10" ht="14.25" customHeight="1">
      <c r="A493" s="51"/>
      <c r="C493" s="1"/>
      <c r="D493" s="1"/>
      <c r="E493" s="1"/>
      <c r="F493" s="1"/>
      <c r="G493" s="1"/>
      <c r="H493" s="1"/>
      <c r="I493" s="51"/>
      <c r="J493" s="121"/>
    </row>
    <row r="494" spans="1:10" ht="14.25" customHeight="1">
      <c r="A494" s="51"/>
      <c r="C494" s="1"/>
      <c r="D494" s="1"/>
      <c r="E494" s="1"/>
      <c r="F494" s="1"/>
      <c r="G494" s="1"/>
      <c r="H494" s="1"/>
      <c r="I494" s="51"/>
      <c r="J494" s="121"/>
    </row>
    <row r="495" spans="1:10" ht="14.25" customHeight="1">
      <c r="A495" s="51"/>
      <c r="C495" s="1"/>
      <c r="D495" s="1"/>
      <c r="E495" s="1"/>
      <c r="F495" s="1"/>
      <c r="G495" s="1"/>
      <c r="H495" s="1"/>
      <c r="I495" s="51"/>
      <c r="J495" s="121"/>
    </row>
    <row r="496" spans="1:10" ht="14.25" customHeight="1">
      <c r="A496" s="51"/>
      <c r="C496" s="1"/>
      <c r="D496" s="1"/>
      <c r="E496" s="1"/>
      <c r="F496" s="1"/>
      <c r="G496" s="1"/>
      <c r="H496" s="1"/>
      <c r="I496" s="51"/>
      <c r="J496" s="121"/>
    </row>
    <row r="497" spans="1:10" ht="14.25" customHeight="1">
      <c r="A497" s="51"/>
      <c r="C497" s="1"/>
      <c r="D497" s="1"/>
      <c r="E497" s="1"/>
      <c r="F497" s="1"/>
      <c r="G497" s="1"/>
      <c r="H497" s="1"/>
      <c r="I497" s="51"/>
      <c r="J497" s="121"/>
    </row>
    <row r="498" spans="1:10" ht="14.25" customHeight="1">
      <c r="A498" s="51"/>
      <c r="C498" s="1"/>
      <c r="D498" s="1"/>
      <c r="E498" s="1"/>
      <c r="F498" s="1"/>
      <c r="G498" s="1"/>
      <c r="H498" s="1"/>
      <c r="I498" s="51"/>
      <c r="J498" s="121"/>
    </row>
    <row r="499" spans="1:10" ht="14.25" customHeight="1">
      <c r="A499" s="51"/>
      <c r="C499" s="1"/>
      <c r="D499" s="1"/>
      <c r="E499" s="1"/>
      <c r="F499" s="1"/>
      <c r="G499" s="1"/>
      <c r="H499" s="1"/>
      <c r="I499" s="51"/>
      <c r="J499" s="121"/>
    </row>
    <row r="500" spans="1:10" ht="14.25" customHeight="1">
      <c r="A500" s="51"/>
      <c r="C500" s="1"/>
      <c r="D500" s="1"/>
      <c r="E500" s="1"/>
      <c r="F500" s="1"/>
      <c r="G500" s="1"/>
      <c r="H500" s="1"/>
      <c r="I500" s="51"/>
      <c r="J500" s="121"/>
    </row>
    <row r="501" spans="1:10" ht="14.25" customHeight="1">
      <c r="A501" s="51"/>
      <c r="C501" s="1"/>
      <c r="D501" s="1"/>
      <c r="E501" s="1"/>
      <c r="F501" s="1"/>
      <c r="G501" s="1"/>
      <c r="H501" s="1"/>
      <c r="I501" s="51"/>
      <c r="J501" s="121"/>
    </row>
    <row r="502" spans="1:10" ht="14.25" customHeight="1">
      <c r="A502" s="51"/>
      <c r="C502" s="1"/>
      <c r="D502" s="1"/>
      <c r="E502" s="1"/>
      <c r="F502" s="1"/>
      <c r="G502" s="1"/>
      <c r="H502" s="1"/>
      <c r="I502" s="51"/>
      <c r="J502" s="121"/>
    </row>
    <row r="503" spans="1:10" ht="14.25" customHeight="1">
      <c r="A503" s="51"/>
      <c r="C503" s="1"/>
      <c r="D503" s="1"/>
      <c r="E503" s="1"/>
      <c r="F503" s="1"/>
      <c r="G503" s="1"/>
      <c r="H503" s="1"/>
      <c r="I503" s="51"/>
      <c r="J503" s="121"/>
    </row>
    <row r="504" spans="1:10" ht="14.25" customHeight="1">
      <c r="A504" s="51"/>
      <c r="C504" s="1"/>
      <c r="D504" s="1"/>
      <c r="E504" s="1"/>
      <c r="F504" s="1"/>
      <c r="G504" s="1"/>
      <c r="H504" s="1"/>
      <c r="I504" s="51"/>
      <c r="J504" s="121"/>
    </row>
    <row r="505" spans="1:10" ht="14.25" customHeight="1">
      <c r="A505" s="51"/>
      <c r="C505" s="1"/>
      <c r="D505" s="1"/>
      <c r="E505" s="1"/>
      <c r="F505" s="1"/>
      <c r="G505" s="1"/>
      <c r="H505" s="1"/>
      <c r="I505" s="51"/>
      <c r="J505" s="121"/>
    </row>
    <row r="506" spans="1:10" ht="14.25" customHeight="1">
      <c r="A506" s="51"/>
      <c r="C506" s="1"/>
      <c r="D506" s="1"/>
      <c r="E506" s="1"/>
      <c r="F506" s="1"/>
      <c r="G506" s="1"/>
      <c r="H506" s="1"/>
      <c r="I506" s="51"/>
      <c r="J506" s="121"/>
    </row>
    <row r="507" spans="1:10" ht="14.25" customHeight="1">
      <c r="A507" s="51"/>
      <c r="C507" s="1"/>
      <c r="D507" s="1"/>
      <c r="E507" s="1"/>
      <c r="F507" s="1"/>
      <c r="G507" s="1"/>
      <c r="H507" s="1"/>
      <c r="I507" s="51"/>
      <c r="J507" s="121"/>
    </row>
    <row r="508" spans="1:10" ht="14.25" customHeight="1">
      <c r="A508" s="51"/>
      <c r="C508" s="1"/>
      <c r="D508" s="1"/>
      <c r="E508" s="1"/>
      <c r="F508" s="1"/>
      <c r="G508" s="1"/>
      <c r="H508" s="1"/>
      <c r="I508" s="51"/>
      <c r="J508" s="121"/>
    </row>
    <row r="509" spans="1:10" ht="14.25" customHeight="1">
      <c r="A509" s="51"/>
      <c r="C509" s="1"/>
      <c r="D509" s="1"/>
      <c r="E509" s="1"/>
      <c r="F509" s="1"/>
      <c r="G509" s="1"/>
      <c r="H509" s="1"/>
      <c r="I509" s="51"/>
      <c r="J509" s="121"/>
    </row>
    <row r="510" spans="1:10" ht="14.25" customHeight="1">
      <c r="A510" s="51"/>
      <c r="C510" s="1"/>
      <c r="D510" s="1"/>
      <c r="E510" s="1"/>
      <c r="F510" s="1"/>
      <c r="G510" s="1"/>
      <c r="H510" s="1"/>
      <c r="I510" s="51"/>
      <c r="J510" s="121"/>
    </row>
    <row r="511" spans="1:10" ht="14.25" customHeight="1">
      <c r="A511" s="51"/>
      <c r="C511" s="1"/>
      <c r="D511" s="1"/>
      <c r="E511" s="1"/>
      <c r="F511" s="1"/>
      <c r="G511" s="1"/>
      <c r="H511" s="1"/>
      <c r="I511" s="51"/>
      <c r="J511" s="121"/>
    </row>
    <row r="512" spans="1:10" ht="14.25" customHeight="1">
      <c r="A512" s="51"/>
      <c r="C512" s="1"/>
      <c r="D512" s="1"/>
      <c r="E512" s="1"/>
      <c r="F512" s="1"/>
      <c r="G512" s="1"/>
      <c r="H512" s="1"/>
      <c r="I512" s="51"/>
      <c r="J512" s="121"/>
    </row>
    <row r="513" spans="1:10" ht="14.25" customHeight="1">
      <c r="A513" s="51"/>
      <c r="C513" s="1"/>
      <c r="D513" s="1"/>
      <c r="E513" s="1"/>
      <c r="F513" s="1"/>
      <c r="G513" s="1"/>
      <c r="H513" s="1"/>
      <c r="I513" s="51"/>
      <c r="J513" s="121"/>
    </row>
    <row r="514" spans="1:10" ht="14.25" customHeight="1">
      <c r="A514" s="51"/>
      <c r="C514" s="1"/>
      <c r="D514" s="1"/>
      <c r="E514" s="1"/>
      <c r="F514" s="1"/>
      <c r="G514" s="1"/>
      <c r="H514" s="1"/>
      <c r="I514" s="51"/>
      <c r="J514" s="121"/>
    </row>
    <row r="515" spans="1:10" ht="14.25" customHeight="1">
      <c r="A515" s="51"/>
      <c r="C515" s="1"/>
      <c r="D515" s="1"/>
      <c r="E515" s="1"/>
      <c r="F515" s="1"/>
      <c r="G515" s="1"/>
      <c r="H515" s="1"/>
      <c r="I515" s="51"/>
      <c r="J515" s="121"/>
    </row>
    <row r="516" spans="1:10" ht="14.25" customHeight="1">
      <c r="A516" s="51"/>
      <c r="C516" s="1"/>
      <c r="D516" s="1"/>
      <c r="E516" s="1"/>
      <c r="F516" s="1"/>
      <c r="G516" s="1"/>
      <c r="H516" s="1"/>
      <c r="I516" s="51"/>
      <c r="J516" s="121"/>
    </row>
    <row r="517" spans="1:10" ht="14.25" customHeight="1">
      <c r="A517" s="51"/>
      <c r="C517" s="1"/>
      <c r="D517" s="1"/>
      <c r="E517" s="1"/>
      <c r="F517" s="1"/>
      <c r="G517" s="1"/>
      <c r="H517" s="1"/>
      <c r="I517" s="51"/>
      <c r="J517" s="121"/>
    </row>
    <row r="518" spans="1:10" ht="14.25" customHeight="1">
      <c r="A518" s="51"/>
      <c r="C518" s="1"/>
      <c r="D518" s="1"/>
      <c r="E518" s="1"/>
      <c r="F518" s="1"/>
      <c r="G518" s="1"/>
      <c r="H518" s="1"/>
      <c r="I518" s="51"/>
      <c r="J518" s="121"/>
    </row>
    <row r="519" spans="1:10" ht="14.25" customHeight="1">
      <c r="A519" s="51"/>
      <c r="C519" s="1"/>
      <c r="D519" s="1"/>
      <c r="E519" s="1"/>
      <c r="F519" s="1"/>
      <c r="G519" s="1"/>
      <c r="H519" s="1"/>
      <c r="I519" s="51"/>
      <c r="J519" s="121"/>
    </row>
    <row r="520" spans="1:10" ht="14.25" customHeight="1">
      <c r="A520" s="51"/>
      <c r="C520" s="1"/>
      <c r="D520" s="1"/>
      <c r="E520" s="1"/>
      <c r="F520" s="1"/>
      <c r="G520" s="1"/>
      <c r="H520" s="1"/>
      <c r="I520" s="51"/>
      <c r="J520" s="121"/>
    </row>
    <row r="521" spans="1:10" ht="14.25" customHeight="1">
      <c r="A521" s="51"/>
      <c r="C521" s="1"/>
      <c r="D521" s="1"/>
      <c r="E521" s="1"/>
      <c r="F521" s="1"/>
      <c r="G521" s="1"/>
      <c r="H521" s="1"/>
      <c r="I521" s="51"/>
      <c r="J521" s="121"/>
    </row>
    <row r="522" spans="1:10" ht="14.25" customHeight="1">
      <c r="A522" s="51"/>
      <c r="C522" s="1"/>
      <c r="D522" s="1"/>
      <c r="E522" s="1"/>
      <c r="F522" s="1"/>
      <c r="G522" s="1"/>
      <c r="H522" s="1"/>
      <c r="I522" s="51"/>
      <c r="J522" s="121"/>
    </row>
    <row r="523" spans="1:10" ht="14.25" customHeight="1">
      <c r="A523" s="51"/>
      <c r="C523" s="1"/>
      <c r="D523" s="1"/>
      <c r="E523" s="1"/>
      <c r="F523" s="1"/>
      <c r="G523" s="1"/>
      <c r="H523" s="1"/>
      <c r="I523" s="51"/>
      <c r="J523" s="121"/>
    </row>
    <row r="524" spans="1:10" ht="14.25" customHeight="1">
      <c r="A524" s="51"/>
      <c r="C524" s="1"/>
      <c r="D524" s="1"/>
      <c r="E524" s="1"/>
      <c r="F524" s="1"/>
      <c r="G524" s="1"/>
      <c r="H524" s="1"/>
      <c r="I524" s="51"/>
      <c r="J524" s="121"/>
    </row>
    <row r="525" spans="1:10" ht="14.25" customHeight="1">
      <c r="A525" s="51"/>
      <c r="C525" s="1"/>
      <c r="D525" s="1"/>
      <c r="E525" s="1"/>
      <c r="F525" s="1"/>
      <c r="G525" s="1"/>
      <c r="H525" s="1"/>
      <c r="I525" s="51"/>
      <c r="J525" s="121"/>
    </row>
    <row r="526" spans="1:10" ht="14.25" customHeight="1">
      <c r="A526" s="51"/>
      <c r="C526" s="1"/>
      <c r="D526" s="1"/>
      <c r="E526" s="1"/>
      <c r="F526" s="1"/>
      <c r="G526" s="1"/>
      <c r="H526" s="1"/>
      <c r="I526" s="51"/>
      <c r="J526" s="121"/>
    </row>
    <row r="527" spans="1:10" ht="14.25" customHeight="1">
      <c r="A527" s="51"/>
      <c r="C527" s="1"/>
      <c r="D527" s="1"/>
      <c r="E527" s="1"/>
      <c r="F527" s="1"/>
      <c r="G527" s="1"/>
      <c r="H527" s="1"/>
      <c r="I527" s="51"/>
      <c r="J527" s="121"/>
    </row>
    <row r="528" spans="1:10" ht="14.25" customHeight="1">
      <c r="A528" s="51"/>
      <c r="C528" s="1"/>
      <c r="D528" s="1"/>
      <c r="E528" s="1"/>
      <c r="F528" s="1"/>
      <c r="G528" s="1"/>
      <c r="H528" s="1"/>
      <c r="I528" s="51"/>
      <c r="J528" s="121"/>
    </row>
    <row r="529" spans="1:10" ht="14.25" customHeight="1">
      <c r="A529" s="51"/>
      <c r="C529" s="1"/>
      <c r="D529" s="1"/>
      <c r="E529" s="1"/>
      <c r="F529" s="1"/>
      <c r="G529" s="1"/>
      <c r="H529" s="1"/>
      <c r="I529" s="51"/>
      <c r="J529" s="121"/>
    </row>
    <row r="530" spans="1:10" ht="14.25" customHeight="1">
      <c r="A530" s="51"/>
      <c r="C530" s="1"/>
      <c r="D530" s="1"/>
      <c r="E530" s="1"/>
      <c r="F530" s="1"/>
      <c r="G530" s="1"/>
      <c r="H530" s="1"/>
      <c r="I530" s="51"/>
      <c r="J530" s="121"/>
    </row>
    <row r="531" spans="1:10" ht="14.25" customHeight="1">
      <c r="A531" s="51"/>
      <c r="C531" s="1"/>
      <c r="D531" s="1"/>
      <c r="E531" s="1"/>
      <c r="F531" s="1"/>
      <c r="G531" s="1"/>
      <c r="H531" s="1"/>
      <c r="I531" s="51"/>
      <c r="J531" s="121"/>
    </row>
    <row r="532" spans="1:10" ht="14.25" customHeight="1">
      <c r="A532" s="51"/>
      <c r="C532" s="1"/>
      <c r="D532" s="1"/>
      <c r="E532" s="1"/>
      <c r="F532" s="1"/>
      <c r="G532" s="1"/>
      <c r="H532" s="1"/>
      <c r="I532" s="51"/>
      <c r="J532" s="121"/>
    </row>
    <row r="533" spans="1:10" ht="14.25" customHeight="1">
      <c r="A533" s="51"/>
      <c r="C533" s="1"/>
      <c r="D533" s="1"/>
      <c r="E533" s="1"/>
      <c r="F533" s="1"/>
      <c r="G533" s="1"/>
      <c r="H533" s="1"/>
      <c r="I533" s="51"/>
      <c r="J533" s="121"/>
    </row>
    <row r="534" spans="1:10" ht="14.25" customHeight="1">
      <c r="A534" s="51"/>
      <c r="C534" s="1"/>
      <c r="D534" s="1"/>
      <c r="E534" s="1"/>
      <c r="F534" s="1"/>
      <c r="G534" s="1"/>
      <c r="H534" s="1"/>
      <c r="I534" s="51"/>
      <c r="J534" s="121"/>
    </row>
    <row r="535" spans="1:10" ht="14.25" customHeight="1">
      <c r="A535" s="51"/>
      <c r="C535" s="1"/>
      <c r="D535" s="1"/>
      <c r="E535" s="1"/>
      <c r="F535" s="1"/>
      <c r="G535" s="1"/>
      <c r="H535" s="1"/>
      <c r="I535" s="51"/>
      <c r="J535" s="121"/>
    </row>
    <row r="536" spans="1:10" ht="14.25" customHeight="1">
      <c r="A536" s="51"/>
      <c r="C536" s="1"/>
      <c r="D536" s="1"/>
      <c r="E536" s="1"/>
      <c r="F536" s="1"/>
      <c r="G536" s="1"/>
      <c r="H536" s="1"/>
      <c r="I536" s="51"/>
      <c r="J536" s="121"/>
    </row>
    <row r="537" spans="1:10" ht="14.25" customHeight="1">
      <c r="A537" s="51"/>
      <c r="C537" s="1"/>
      <c r="D537" s="1"/>
      <c r="E537" s="1"/>
      <c r="F537" s="1"/>
      <c r="G537" s="1"/>
      <c r="H537" s="1"/>
      <c r="I537" s="51"/>
      <c r="J537" s="121"/>
    </row>
    <row r="538" spans="1:10" ht="14.25" customHeight="1">
      <c r="A538" s="51"/>
      <c r="C538" s="1"/>
      <c r="D538" s="1"/>
      <c r="E538" s="1"/>
      <c r="F538" s="1"/>
      <c r="G538" s="1"/>
      <c r="H538" s="1"/>
      <c r="I538" s="51"/>
      <c r="J538" s="121"/>
    </row>
    <row r="539" spans="1:10" ht="14.25" customHeight="1">
      <c r="A539" s="51"/>
      <c r="C539" s="1"/>
      <c r="D539" s="1"/>
      <c r="E539" s="1"/>
      <c r="F539" s="1"/>
      <c r="G539" s="1"/>
      <c r="H539" s="1"/>
      <c r="I539" s="51"/>
      <c r="J539" s="121"/>
    </row>
    <row r="540" spans="1:10" ht="14.25" customHeight="1">
      <c r="A540" s="51"/>
      <c r="C540" s="1"/>
      <c r="D540" s="1"/>
      <c r="E540" s="1"/>
      <c r="F540" s="1"/>
      <c r="G540" s="1"/>
      <c r="H540" s="1"/>
      <c r="I540" s="51"/>
      <c r="J540" s="121"/>
    </row>
    <row r="541" spans="1:10" ht="14.25" customHeight="1">
      <c r="A541" s="51"/>
      <c r="C541" s="1"/>
      <c r="D541" s="1"/>
      <c r="E541" s="1"/>
      <c r="F541" s="1"/>
      <c r="G541" s="1"/>
      <c r="H541" s="1"/>
      <c r="I541" s="51"/>
      <c r="J541" s="121"/>
    </row>
    <row r="542" spans="1:10" ht="14.25" customHeight="1">
      <c r="A542" s="51"/>
      <c r="C542" s="1"/>
      <c r="D542" s="1"/>
      <c r="E542" s="1"/>
      <c r="F542" s="1"/>
      <c r="G542" s="1"/>
      <c r="H542" s="1"/>
      <c r="I542" s="51"/>
      <c r="J542" s="121"/>
    </row>
    <row r="543" spans="1:10" ht="14.25" customHeight="1">
      <c r="A543" s="51"/>
      <c r="C543" s="1"/>
      <c r="D543" s="1"/>
      <c r="E543" s="1"/>
      <c r="F543" s="1"/>
      <c r="G543" s="1"/>
      <c r="H543" s="1"/>
      <c r="I543" s="51"/>
      <c r="J543" s="121"/>
    </row>
    <row r="544" spans="1:10" ht="14.25" customHeight="1">
      <c r="A544" s="51"/>
      <c r="C544" s="1"/>
      <c r="D544" s="1"/>
      <c r="E544" s="1"/>
      <c r="F544" s="1"/>
      <c r="G544" s="1"/>
      <c r="H544" s="1"/>
      <c r="I544" s="51"/>
      <c r="J544" s="121"/>
    </row>
    <row r="545" spans="1:10" ht="14.25" customHeight="1">
      <c r="A545" s="51"/>
      <c r="C545" s="1"/>
      <c r="D545" s="1"/>
      <c r="E545" s="1"/>
      <c r="F545" s="1"/>
      <c r="G545" s="1"/>
      <c r="H545" s="1"/>
      <c r="I545" s="51"/>
      <c r="J545" s="121"/>
    </row>
    <row r="546" spans="1:10" ht="14.25" customHeight="1">
      <c r="A546" s="51"/>
      <c r="C546" s="1"/>
      <c r="D546" s="1"/>
      <c r="E546" s="1"/>
      <c r="F546" s="1"/>
      <c r="G546" s="1"/>
      <c r="H546" s="1"/>
      <c r="I546" s="51"/>
      <c r="J546" s="121"/>
    </row>
    <row r="547" spans="1:10" ht="14.25" customHeight="1">
      <c r="A547" s="51"/>
      <c r="C547" s="1"/>
      <c r="D547" s="1"/>
      <c r="E547" s="1"/>
      <c r="F547" s="1"/>
      <c r="G547" s="1"/>
      <c r="H547" s="1"/>
      <c r="I547" s="51"/>
      <c r="J547" s="121"/>
    </row>
    <row r="548" spans="1:10" ht="14.25" customHeight="1">
      <c r="A548" s="51"/>
      <c r="C548" s="1"/>
      <c r="D548" s="1"/>
      <c r="E548" s="1"/>
      <c r="F548" s="1"/>
      <c r="G548" s="1"/>
      <c r="H548" s="1"/>
      <c r="I548" s="51"/>
      <c r="J548" s="121"/>
    </row>
    <row r="549" spans="1:10" ht="14.25" customHeight="1">
      <c r="A549" s="51"/>
      <c r="C549" s="1"/>
      <c r="D549" s="1"/>
      <c r="E549" s="1"/>
      <c r="F549" s="1"/>
      <c r="G549" s="1"/>
      <c r="H549" s="1"/>
      <c r="I549" s="51"/>
      <c r="J549" s="121"/>
    </row>
    <row r="550" spans="1:10" ht="14.25" customHeight="1">
      <c r="A550" s="51"/>
      <c r="C550" s="1"/>
      <c r="D550" s="1"/>
      <c r="E550" s="1"/>
      <c r="F550" s="1"/>
      <c r="G550" s="1"/>
      <c r="H550" s="1"/>
      <c r="I550" s="51"/>
      <c r="J550" s="121"/>
    </row>
    <row r="551" spans="1:10" ht="14.25" customHeight="1">
      <c r="A551" s="51"/>
      <c r="C551" s="1"/>
      <c r="D551" s="1"/>
      <c r="E551" s="1"/>
      <c r="F551" s="1"/>
      <c r="G551" s="1"/>
      <c r="H551" s="1"/>
      <c r="I551" s="51"/>
      <c r="J551" s="121"/>
    </row>
    <row r="552" spans="1:10" ht="14.25" customHeight="1">
      <c r="A552" s="51"/>
      <c r="C552" s="1"/>
      <c r="D552" s="1"/>
      <c r="E552" s="1"/>
      <c r="F552" s="1"/>
      <c r="G552" s="1"/>
      <c r="H552" s="1"/>
      <c r="I552" s="51"/>
      <c r="J552" s="121"/>
    </row>
    <row r="553" spans="1:10" ht="14.25" customHeight="1">
      <c r="A553" s="51"/>
      <c r="C553" s="1"/>
      <c r="D553" s="1"/>
      <c r="E553" s="1"/>
      <c r="F553" s="1"/>
      <c r="G553" s="1"/>
      <c r="H553" s="1"/>
      <c r="I553" s="51"/>
      <c r="J553" s="121"/>
    </row>
    <row r="554" spans="1:10" ht="14.25" customHeight="1">
      <c r="A554" s="51"/>
      <c r="C554" s="1"/>
      <c r="D554" s="1"/>
      <c r="E554" s="1"/>
      <c r="F554" s="1"/>
      <c r="G554" s="1"/>
      <c r="H554" s="1"/>
      <c r="I554" s="51"/>
      <c r="J554" s="121"/>
    </row>
    <row r="555" spans="1:10" ht="14.25" customHeight="1">
      <c r="A555" s="51"/>
      <c r="C555" s="1"/>
      <c r="D555" s="1"/>
      <c r="E555" s="1"/>
      <c r="F555" s="1"/>
      <c r="G555" s="1"/>
      <c r="H555" s="1"/>
      <c r="I555" s="51"/>
      <c r="J555" s="121"/>
    </row>
    <row r="556" spans="1:10" ht="14.25" customHeight="1">
      <c r="A556" s="51"/>
      <c r="C556" s="1"/>
      <c r="D556" s="1"/>
      <c r="E556" s="1"/>
      <c r="F556" s="1"/>
      <c r="G556" s="1"/>
      <c r="H556" s="1"/>
      <c r="I556" s="51"/>
      <c r="J556" s="121"/>
    </row>
    <row r="557" spans="1:10" ht="14.25" customHeight="1">
      <c r="A557" s="51"/>
      <c r="C557" s="1"/>
      <c r="D557" s="1"/>
      <c r="E557" s="1"/>
      <c r="F557" s="1"/>
      <c r="G557" s="1"/>
      <c r="H557" s="1"/>
      <c r="I557" s="51"/>
      <c r="J557" s="121"/>
    </row>
    <row r="558" spans="1:10" ht="14.25" customHeight="1">
      <c r="A558" s="51"/>
      <c r="C558" s="1"/>
      <c r="D558" s="1"/>
      <c r="E558" s="1"/>
      <c r="F558" s="1"/>
      <c r="G558" s="1"/>
      <c r="H558" s="1"/>
      <c r="I558" s="51"/>
      <c r="J558" s="121"/>
    </row>
    <row r="559" spans="1:10" ht="14.25" customHeight="1">
      <c r="A559" s="51"/>
      <c r="C559" s="1"/>
      <c r="D559" s="1"/>
      <c r="E559" s="1"/>
      <c r="F559" s="1"/>
      <c r="G559" s="1"/>
      <c r="H559" s="1"/>
      <c r="I559" s="51"/>
      <c r="J559" s="121"/>
    </row>
    <row r="560" spans="1:10" ht="14.25" customHeight="1">
      <c r="A560" s="51"/>
      <c r="C560" s="1"/>
      <c r="D560" s="1"/>
      <c r="E560" s="1"/>
      <c r="F560" s="1"/>
      <c r="G560" s="1"/>
      <c r="H560" s="1"/>
      <c r="I560" s="51"/>
      <c r="J560" s="121"/>
    </row>
    <row r="561" spans="1:10" ht="14.25" customHeight="1">
      <c r="A561" s="51"/>
      <c r="C561" s="1"/>
      <c r="D561" s="1"/>
      <c r="E561" s="1"/>
      <c r="F561" s="1"/>
      <c r="G561" s="1"/>
      <c r="H561" s="1"/>
      <c r="I561" s="51"/>
      <c r="J561" s="121"/>
    </row>
    <row r="562" spans="1:10" ht="14.25" customHeight="1">
      <c r="A562" s="51"/>
      <c r="C562" s="1"/>
      <c r="D562" s="1"/>
      <c r="E562" s="1"/>
      <c r="F562" s="1"/>
      <c r="G562" s="1"/>
      <c r="H562" s="1"/>
      <c r="I562" s="51"/>
      <c r="J562" s="121"/>
    </row>
    <row r="563" spans="1:10" ht="14.25" customHeight="1">
      <c r="A563" s="51"/>
      <c r="C563" s="1"/>
      <c r="D563" s="1"/>
      <c r="E563" s="1"/>
      <c r="F563" s="1"/>
      <c r="G563" s="1"/>
      <c r="H563" s="1"/>
      <c r="I563" s="51"/>
      <c r="J563" s="121"/>
    </row>
    <row r="564" spans="1:10" ht="14.25" customHeight="1">
      <c r="A564" s="51"/>
      <c r="C564" s="1"/>
      <c r="D564" s="1"/>
      <c r="E564" s="1"/>
      <c r="F564" s="1"/>
      <c r="G564" s="1"/>
      <c r="H564" s="1"/>
      <c r="I564" s="51"/>
      <c r="J564" s="121"/>
    </row>
    <row r="565" spans="1:10" ht="14.25" customHeight="1">
      <c r="A565" s="51"/>
      <c r="C565" s="1"/>
      <c r="D565" s="1"/>
      <c r="E565" s="1"/>
      <c r="F565" s="1"/>
      <c r="G565" s="1"/>
      <c r="H565" s="1"/>
      <c r="I565" s="51"/>
      <c r="J565" s="121"/>
    </row>
    <row r="566" spans="1:10" ht="14.25" customHeight="1">
      <c r="A566" s="51"/>
      <c r="C566" s="1"/>
      <c r="D566" s="1"/>
      <c r="E566" s="1"/>
      <c r="F566" s="1"/>
      <c r="G566" s="1"/>
      <c r="H566" s="1"/>
      <c r="I566" s="51"/>
      <c r="J566" s="121"/>
    </row>
    <row r="567" spans="1:10" ht="14.25" customHeight="1">
      <c r="A567" s="51"/>
      <c r="C567" s="1"/>
      <c r="D567" s="1"/>
      <c r="E567" s="1"/>
      <c r="F567" s="1"/>
      <c r="G567" s="1"/>
      <c r="H567" s="1"/>
      <c r="I567" s="51"/>
      <c r="J567" s="121"/>
    </row>
    <row r="568" spans="1:10" ht="14.25" customHeight="1">
      <c r="A568" s="51"/>
      <c r="C568" s="1"/>
      <c r="D568" s="1"/>
      <c r="E568" s="1"/>
      <c r="F568" s="1"/>
      <c r="G568" s="1"/>
      <c r="H568" s="1"/>
      <c r="I568" s="51"/>
      <c r="J568" s="121"/>
    </row>
    <row r="569" spans="1:10" ht="14.25" customHeight="1">
      <c r="A569" s="51"/>
      <c r="C569" s="1"/>
      <c r="D569" s="1"/>
      <c r="E569" s="1"/>
      <c r="F569" s="1"/>
      <c r="G569" s="1"/>
      <c r="H569" s="1"/>
      <c r="I569" s="51"/>
      <c r="J569" s="121"/>
    </row>
    <row r="570" spans="1:10" ht="14.25" customHeight="1">
      <c r="A570" s="51"/>
      <c r="C570" s="1"/>
      <c r="D570" s="1"/>
      <c r="E570" s="1"/>
      <c r="F570" s="1"/>
      <c r="G570" s="1"/>
      <c r="H570" s="1"/>
      <c r="I570" s="51"/>
      <c r="J570" s="121"/>
    </row>
    <row r="571" spans="1:10" ht="14.25" customHeight="1">
      <c r="A571" s="51"/>
      <c r="C571" s="1"/>
      <c r="D571" s="1"/>
      <c r="E571" s="1"/>
      <c r="F571" s="1"/>
      <c r="G571" s="1"/>
      <c r="H571" s="1"/>
      <c r="I571" s="51"/>
      <c r="J571" s="121"/>
    </row>
    <row r="572" spans="1:10" ht="14.25" customHeight="1">
      <c r="A572" s="51"/>
      <c r="C572" s="1"/>
      <c r="D572" s="1"/>
      <c r="E572" s="1"/>
      <c r="F572" s="1"/>
      <c r="G572" s="1"/>
      <c r="H572" s="1"/>
      <c r="I572" s="51"/>
      <c r="J572" s="121"/>
    </row>
    <row r="573" spans="1:10" ht="14.25" customHeight="1">
      <c r="A573" s="51"/>
      <c r="C573" s="1"/>
      <c r="D573" s="1"/>
      <c r="E573" s="1"/>
      <c r="F573" s="1"/>
      <c r="G573" s="1"/>
      <c r="H573" s="1"/>
      <c r="I573" s="51"/>
      <c r="J573" s="121"/>
    </row>
    <row r="574" spans="1:10" ht="14.25" customHeight="1">
      <c r="A574" s="51"/>
      <c r="C574" s="1"/>
      <c r="D574" s="1"/>
      <c r="E574" s="1"/>
      <c r="F574" s="1"/>
      <c r="G574" s="1"/>
      <c r="H574" s="1"/>
      <c r="I574" s="51"/>
      <c r="J574" s="121"/>
    </row>
    <row r="575" spans="1:10" ht="14.25" customHeight="1">
      <c r="A575" s="51"/>
      <c r="C575" s="1"/>
      <c r="D575" s="1"/>
      <c r="E575" s="1"/>
      <c r="F575" s="1"/>
      <c r="G575" s="1"/>
      <c r="H575" s="1"/>
      <c r="I575" s="51"/>
      <c r="J575" s="121"/>
    </row>
    <row r="576" spans="1:10" ht="14.25" customHeight="1">
      <c r="A576" s="51"/>
      <c r="C576" s="1"/>
      <c r="D576" s="1"/>
      <c r="E576" s="1"/>
      <c r="F576" s="1"/>
      <c r="G576" s="1"/>
      <c r="H576" s="1"/>
      <c r="I576" s="51"/>
      <c r="J576" s="121"/>
    </row>
    <row r="577" spans="1:10" ht="14.25" customHeight="1">
      <c r="A577" s="51"/>
      <c r="C577" s="1"/>
      <c r="D577" s="1"/>
      <c r="E577" s="1"/>
      <c r="F577" s="1"/>
      <c r="G577" s="1"/>
      <c r="H577" s="1"/>
      <c r="I577" s="51"/>
      <c r="J577" s="121"/>
    </row>
    <row r="578" spans="1:10" ht="14.25" customHeight="1">
      <c r="A578" s="51"/>
      <c r="C578" s="1"/>
      <c r="D578" s="1"/>
      <c r="E578" s="1"/>
      <c r="F578" s="1"/>
      <c r="G578" s="1"/>
      <c r="H578" s="1"/>
      <c r="I578" s="51"/>
      <c r="J578" s="121"/>
    </row>
    <row r="579" spans="1:10" ht="14.25" customHeight="1">
      <c r="A579" s="51"/>
      <c r="C579" s="1"/>
      <c r="D579" s="1"/>
      <c r="E579" s="1"/>
      <c r="F579" s="1"/>
      <c r="G579" s="1"/>
      <c r="H579" s="1"/>
      <c r="I579" s="51"/>
      <c r="J579" s="121"/>
    </row>
    <row r="580" spans="1:10" ht="14.25" customHeight="1">
      <c r="A580" s="51"/>
      <c r="C580" s="1"/>
      <c r="D580" s="1"/>
      <c r="E580" s="1"/>
      <c r="F580" s="1"/>
      <c r="G580" s="1"/>
      <c r="H580" s="1"/>
      <c r="I580" s="51"/>
      <c r="J580" s="121"/>
    </row>
    <row r="581" spans="1:10" ht="14.25" customHeight="1">
      <c r="A581" s="51"/>
      <c r="C581" s="1"/>
      <c r="D581" s="1"/>
      <c r="E581" s="1"/>
      <c r="F581" s="1"/>
      <c r="G581" s="1"/>
      <c r="H581" s="1"/>
      <c r="I581" s="51"/>
      <c r="J581" s="121"/>
    </row>
    <row r="582" spans="1:10" ht="14.25" customHeight="1">
      <c r="A582" s="51"/>
      <c r="C582" s="1"/>
      <c r="D582" s="1"/>
      <c r="E582" s="1"/>
      <c r="F582" s="1"/>
      <c r="G582" s="1"/>
      <c r="H582" s="1"/>
      <c r="I582" s="51"/>
      <c r="J582" s="121"/>
    </row>
    <row r="583" spans="1:10" ht="14.25" customHeight="1">
      <c r="A583" s="51"/>
      <c r="C583" s="1"/>
      <c r="D583" s="1"/>
      <c r="E583" s="1"/>
      <c r="F583" s="1"/>
      <c r="G583" s="1"/>
      <c r="H583" s="1"/>
      <c r="I583" s="51"/>
      <c r="J583" s="121"/>
    </row>
    <row r="584" spans="1:10" ht="14.25" customHeight="1">
      <c r="A584" s="51"/>
      <c r="C584" s="1"/>
      <c r="D584" s="1"/>
      <c r="E584" s="1"/>
      <c r="F584" s="1"/>
      <c r="G584" s="1"/>
      <c r="H584" s="1"/>
      <c r="I584" s="51"/>
      <c r="J584" s="121"/>
    </row>
    <row r="585" spans="1:10" ht="14.25" customHeight="1">
      <c r="A585" s="51"/>
      <c r="C585" s="1"/>
      <c r="D585" s="1"/>
      <c r="E585" s="1"/>
      <c r="F585" s="1"/>
      <c r="G585" s="1"/>
      <c r="H585" s="1"/>
      <c r="I585" s="51"/>
      <c r="J585" s="121"/>
    </row>
    <row r="586" spans="1:10" ht="14.25" customHeight="1">
      <c r="A586" s="51"/>
      <c r="C586" s="1"/>
      <c r="D586" s="1"/>
      <c r="E586" s="1"/>
      <c r="F586" s="1"/>
      <c r="G586" s="1"/>
      <c r="H586" s="1"/>
      <c r="I586" s="51"/>
      <c r="J586" s="121"/>
    </row>
    <row r="587" spans="1:10" ht="14.25" customHeight="1">
      <c r="A587" s="51"/>
      <c r="C587" s="1"/>
      <c r="D587" s="1"/>
      <c r="E587" s="1"/>
      <c r="F587" s="1"/>
      <c r="G587" s="1"/>
      <c r="H587" s="1"/>
      <c r="I587" s="51"/>
      <c r="J587" s="121"/>
    </row>
    <row r="588" spans="1:10" ht="14.25" customHeight="1">
      <c r="A588" s="51"/>
      <c r="C588" s="1"/>
      <c r="D588" s="1"/>
      <c r="E588" s="1"/>
      <c r="F588" s="1"/>
      <c r="G588" s="1"/>
      <c r="H588" s="1"/>
      <c r="I588" s="51"/>
      <c r="J588" s="121"/>
    </row>
    <row r="589" spans="1:10" ht="14.25" customHeight="1">
      <c r="A589" s="51"/>
      <c r="C589" s="1"/>
      <c r="D589" s="1"/>
      <c r="E589" s="1"/>
      <c r="F589" s="1"/>
      <c r="G589" s="1"/>
      <c r="H589" s="1"/>
      <c r="I589" s="51"/>
      <c r="J589" s="121"/>
    </row>
    <row r="590" spans="1:10" ht="14.25" customHeight="1">
      <c r="A590" s="51"/>
      <c r="C590" s="1"/>
      <c r="D590" s="1"/>
      <c r="E590" s="1"/>
      <c r="F590" s="1"/>
      <c r="G590" s="1"/>
      <c r="H590" s="1"/>
      <c r="I590" s="51"/>
      <c r="J590" s="121"/>
    </row>
    <row r="591" spans="1:10" ht="14.25" customHeight="1">
      <c r="A591" s="51"/>
      <c r="C591" s="1"/>
      <c r="D591" s="1"/>
      <c r="E591" s="1"/>
      <c r="F591" s="1"/>
      <c r="G591" s="1"/>
      <c r="H591" s="1"/>
      <c r="I591" s="51"/>
      <c r="J591" s="121"/>
    </row>
    <row r="592" spans="1:10" ht="14.25" customHeight="1">
      <c r="A592" s="51"/>
      <c r="C592" s="1"/>
      <c r="D592" s="1"/>
      <c r="E592" s="1"/>
      <c r="F592" s="1"/>
      <c r="G592" s="1"/>
      <c r="H592" s="1"/>
      <c r="I592" s="51"/>
      <c r="J592" s="121"/>
    </row>
    <row r="593" spans="1:10" ht="14.25" customHeight="1">
      <c r="A593" s="51"/>
      <c r="C593" s="1"/>
      <c r="D593" s="1"/>
      <c r="E593" s="1"/>
      <c r="F593" s="1"/>
      <c r="G593" s="1"/>
      <c r="H593" s="1"/>
      <c r="I593" s="51"/>
      <c r="J593" s="121"/>
    </row>
    <row r="594" spans="1:10" ht="14.25" customHeight="1">
      <c r="A594" s="51"/>
      <c r="C594" s="1"/>
      <c r="D594" s="1"/>
      <c r="E594" s="1"/>
      <c r="F594" s="1"/>
      <c r="G594" s="1"/>
      <c r="H594" s="1"/>
      <c r="I594" s="51"/>
      <c r="J594" s="121"/>
    </row>
    <row r="595" spans="1:10" ht="14.25" customHeight="1">
      <c r="A595" s="51"/>
      <c r="C595" s="1"/>
      <c r="D595" s="1"/>
      <c r="E595" s="1"/>
      <c r="F595" s="1"/>
      <c r="G595" s="1"/>
      <c r="H595" s="1"/>
      <c r="I595" s="51"/>
      <c r="J595" s="121"/>
    </row>
    <row r="596" spans="1:10" ht="14.25" customHeight="1">
      <c r="A596" s="51"/>
      <c r="C596" s="1"/>
      <c r="D596" s="1"/>
      <c r="E596" s="1"/>
      <c r="F596" s="1"/>
      <c r="G596" s="1"/>
      <c r="H596" s="1"/>
      <c r="I596" s="51"/>
      <c r="J596" s="121"/>
    </row>
    <row r="597" spans="1:10" ht="14.25" customHeight="1">
      <c r="A597" s="51"/>
      <c r="C597" s="1"/>
      <c r="D597" s="1"/>
      <c r="E597" s="1"/>
      <c r="F597" s="1"/>
      <c r="G597" s="1"/>
      <c r="H597" s="1"/>
      <c r="I597" s="51"/>
      <c r="J597" s="121"/>
    </row>
    <row r="598" spans="1:10" ht="14.25" customHeight="1">
      <c r="A598" s="51"/>
      <c r="C598" s="1"/>
      <c r="D598" s="1"/>
      <c r="E598" s="1"/>
      <c r="F598" s="1"/>
      <c r="G598" s="1"/>
      <c r="H598" s="1"/>
      <c r="I598" s="51"/>
      <c r="J598" s="121"/>
    </row>
    <row r="599" spans="1:10" ht="14.25" customHeight="1">
      <c r="A599" s="51"/>
      <c r="C599" s="1"/>
      <c r="D599" s="1"/>
      <c r="E599" s="1"/>
      <c r="F599" s="1"/>
      <c r="G599" s="1"/>
      <c r="H599" s="1"/>
      <c r="I599" s="51"/>
      <c r="J599" s="121"/>
    </row>
    <row r="600" spans="1:10" ht="14.25" customHeight="1">
      <c r="A600" s="51"/>
      <c r="C600" s="1"/>
      <c r="D600" s="1"/>
      <c r="E600" s="1"/>
      <c r="F600" s="1"/>
      <c r="G600" s="1"/>
      <c r="H600" s="1"/>
      <c r="I600" s="51"/>
      <c r="J600" s="121"/>
    </row>
    <row r="601" spans="1:10" ht="14.25" customHeight="1">
      <c r="A601" s="51"/>
      <c r="C601" s="1"/>
      <c r="D601" s="1"/>
      <c r="E601" s="1"/>
      <c r="F601" s="1"/>
      <c r="G601" s="1"/>
      <c r="H601" s="1"/>
      <c r="I601" s="51"/>
      <c r="J601" s="121"/>
    </row>
    <row r="602" spans="1:10" ht="14.25" customHeight="1">
      <c r="A602" s="51"/>
      <c r="C602" s="1"/>
      <c r="D602" s="1"/>
      <c r="E602" s="1"/>
      <c r="F602" s="1"/>
      <c r="G602" s="1"/>
      <c r="H602" s="1"/>
      <c r="I602" s="51"/>
      <c r="J602" s="121"/>
    </row>
    <row r="603" spans="1:10" ht="14.25" customHeight="1">
      <c r="A603" s="51"/>
      <c r="C603" s="1"/>
      <c r="D603" s="1"/>
      <c r="E603" s="1"/>
      <c r="F603" s="1"/>
      <c r="G603" s="1"/>
      <c r="H603" s="1"/>
      <c r="I603" s="51"/>
      <c r="J603" s="121"/>
    </row>
    <row r="604" spans="1:10" ht="14.25" customHeight="1">
      <c r="A604" s="51"/>
      <c r="C604" s="1"/>
      <c r="D604" s="1"/>
      <c r="E604" s="1"/>
      <c r="F604" s="1"/>
      <c r="G604" s="1"/>
      <c r="H604" s="1"/>
      <c r="I604" s="51"/>
      <c r="J604" s="121"/>
    </row>
    <row r="605" spans="1:10" ht="14.25" customHeight="1">
      <c r="A605" s="51"/>
      <c r="C605" s="1"/>
      <c r="D605" s="1"/>
      <c r="E605" s="1"/>
      <c r="F605" s="1"/>
      <c r="G605" s="1"/>
      <c r="H605" s="1"/>
      <c r="I605" s="51"/>
      <c r="J605" s="121"/>
    </row>
    <row r="606" spans="1:10" ht="14.25" customHeight="1">
      <c r="A606" s="51"/>
      <c r="C606" s="1"/>
      <c r="D606" s="1"/>
      <c r="E606" s="1"/>
      <c r="F606" s="1"/>
      <c r="G606" s="1"/>
      <c r="H606" s="1"/>
      <c r="I606" s="51"/>
      <c r="J606" s="121"/>
    </row>
    <row r="607" spans="1:10" ht="14.25" customHeight="1">
      <c r="A607" s="51"/>
      <c r="C607" s="1"/>
      <c r="D607" s="1"/>
      <c r="E607" s="1"/>
      <c r="F607" s="1"/>
      <c r="G607" s="1"/>
      <c r="H607" s="1"/>
      <c r="I607" s="51"/>
      <c r="J607" s="121"/>
    </row>
    <row r="608" spans="1:10" ht="14.25" customHeight="1">
      <c r="A608" s="51"/>
      <c r="C608" s="1"/>
      <c r="D608" s="1"/>
      <c r="E608" s="1"/>
      <c r="F608" s="1"/>
      <c r="G608" s="1"/>
      <c r="H608" s="1"/>
      <c r="I608" s="51"/>
      <c r="J608" s="121"/>
    </row>
    <row r="609" spans="1:10" ht="14.25" customHeight="1">
      <c r="A609" s="51"/>
      <c r="C609" s="1"/>
      <c r="D609" s="1"/>
      <c r="E609" s="1"/>
      <c r="F609" s="1"/>
      <c r="G609" s="1"/>
      <c r="H609" s="1"/>
      <c r="I609" s="51"/>
      <c r="J609" s="121"/>
    </row>
    <row r="610" spans="1:10" ht="14.25" customHeight="1">
      <c r="A610" s="51"/>
      <c r="C610" s="1"/>
      <c r="D610" s="1"/>
      <c r="E610" s="1"/>
      <c r="F610" s="1"/>
      <c r="G610" s="1"/>
      <c r="H610" s="1"/>
      <c r="I610" s="51"/>
      <c r="J610" s="121"/>
    </row>
    <row r="611" spans="1:10" ht="14.25" customHeight="1">
      <c r="A611" s="51"/>
      <c r="C611" s="1"/>
      <c r="D611" s="1"/>
      <c r="E611" s="1"/>
      <c r="F611" s="1"/>
      <c r="G611" s="1"/>
      <c r="H611" s="1"/>
      <c r="I611" s="51"/>
      <c r="J611" s="121"/>
    </row>
    <row r="612" spans="1:10" ht="14.25" customHeight="1">
      <c r="A612" s="51"/>
      <c r="C612" s="1"/>
      <c r="D612" s="1"/>
      <c r="E612" s="1"/>
      <c r="F612" s="1"/>
      <c r="G612" s="1"/>
      <c r="H612" s="1"/>
      <c r="I612" s="51"/>
      <c r="J612" s="121"/>
    </row>
    <row r="613" spans="1:10" ht="14.25" customHeight="1">
      <c r="A613" s="51"/>
      <c r="C613" s="1"/>
      <c r="D613" s="1"/>
      <c r="E613" s="1"/>
      <c r="F613" s="1"/>
      <c r="G613" s="1"/>
      <c r="H613" s="1"/>
      <c r="I613" s="51"/>
      <c r="J613" s="121"/>
    </row>
    <row r="614" spans="1:10" ht="14.25" customHeight="1">
      <c r="A614" s="51"/>
      <c r="C614" s="1"/>
      <c r="D614" s="1"/>
      <c r="E614" s="1"/>
      <c r="F614" s="1"/>
      <c r="G614" s="1"/>
      <c r="H614" s="1"/>
      <c r="I614" s="51"/>
      <c r="J614" s="121"/>
    </row>
    <row r="615" spans="1:10" ht="14.25" customHeight="1">
      <c r="A615" s="51"/>
      <c r="C615" s="1"/>
      <c r="D615" s="1"/>
      <c r="E615" s="1"/>
      <c r="F615" s="1"/>
      <c r="G615" s="1"/>
      <c r="H615" s="1"/>
      <c r="I615" s="51"/>
      <c r="J615" s="121"/>
    </row>
    <row r="616" spans="1:10" ht="14.25" customHeight="1">
      <c r="A616" s="51"/>
      <c r="C616" s="1"/>
      <c r="D616" s="1"/>
      <c r="E616" s="1"/>
      <c r="F616" s="1"/>
      <c r="G616" s="1"/>
      <c r="H616" s="1"/>
      <c r="I616" s="51"/>
      <c r="J616" s="121"/>
    </row>
    <row r="617" spans="1:10" ht="14.25" customHeight="1">
      <c r="A617" s="51"/>
      <c r="C617" s="1"/>
      <c r="D617" s="1"/>
      <c r="E617" s="1"/>
      <c r="F617" s="1"/>
      <c r="G617" s="1"/>
      <c r="H617" s="1"/>
      <c r="I617" s="51"/>
      <c r="J617" s="121"/>
    </row>
    <row r="618" spans="1:10" ht="14.25" customHeight="1">
      <c r="A618" s="51"/>
      <c r="C618" s="1"/>
      <c r="D618" s="1"/>
      <c r="E618" s="1"/>
      <c r="F618" s="1"/>
      <c r="G618" s="1"/>
      <c r="H618" s="1"/>
      <c r="I618" s="51"/>
      <c r="J618" s="121"/>
    </row>
    <row r="619" spans="1:10" ht="14.25" customHeight="1">
      <c r="A619" s="51"/>
      <c r="C619" s="1"/>
      <c r="D619" s="1"/>
      <c r="E619" s="1"/>
      <c r="F619" s="1"/>
      <c r="G619" s="1"/>
      <c r="H619" s="1"/>
      <c r="I619" s="51"/>
      <c r="J619" s="121"/>
    </row>
    <row r="620" spans="1:10" ht="14.25" customHeight="1">
      <c r="A620" s="51"/>
      <c r="C620" s="1"/>
      <c r="D620" s="1"/>
      <c r="E620" s="1"/>
      <c r="F620" s="1"/>
      <c r="G620" s="1"/>
      <c r="H620" s="1"/>
      <c r="I620" s="51"/>
      <c r="J620" s="121"/>
    </row>
    <row r="621" spans="1:10" ht="14.25" customHeight="1">
      <c r="A621" s="51"/>
      <c r="C621" s="1"/>
      <c r="D621" s="1"/>
      <c r="E621" s="1"/>
      <c r="F621" s="1"/>
      <c r="G621" s="1"/>
      <c r="H621" s="1"/>
      <c r="I621" s="51"/>
      <c r="J621" s="121"/>
    </row>
    <row r="622" spans="1:10" ht="14.25" customHeight="1">
      <c r="A622" s="51"/>
      <c r="C622" s="1"/>
      <c r="D622" s="1"/>
      <c r="E622" s="1"/>
      <c r="F622" s="1"/>
      <c r="G622" s="1"/>
      <c r="H622" s="1"/>
      <c r="I622" s="51"/>
      <c r="J622" s="121"/>
    </row>
    <row r="623" spans="1:10" ht="14.25" customHeight="1">
      <c r="A623" s="51"/>
      <c r="C623" s="1"/>
      <c r="D623" s="1"/>
      <c r="E623" s="1"/>
      <c r="F623" s="1"/>
      <c r="G623" s="1"/>
      <c r="H623" s="1"/>
      <c r="I623" s="51"/>
      <c r="J623" s="121"/>
    </row>
    <row r="624" spans="1:10" ht="14.25" customHeight="1">
      <c r="A624" s="51"/>
      <c r="C624" s="1"/>
      <c r="D624" s="1"/>
      <c r="E624" s="1"/>
      <c r="F624" s="1"/>
      <c r="G624" s="1"/>
      <c r="H624" s="1"/>
      <c r="I624" s="51"/>
      <c r="J624" s="121"/>
    </row>
    <row r="625" spans="1:10" ht="14.25" customHeight="1">
      <c r="A625" s="51"/>
      <c r="C625" s="1"/>
      <c r="D625" s="1"/>
      <c r="E625" s="1"/>
      <c r="F625" s="1"/>
      <c r="G625" s="1"/>
      <c r="H625" s="1"/>
      <c r="I625" s="51"/>
      <c r="J625" s="121"/>
    </row>
    <row r="626" spans="1:10" ht="14.25" customHeight="1">
      <c r="A626" s="51"/>
      <c r="C626" s="1"/>
      <c r="D626" s="1"/>
      <c r="E626" s="1"/>
      <c r="F626" s="1"/>
      <c r="G626" s="1"/>
      <c r="H626" s="1"/>
      <c r="I626" s="51"/>
      <c r="J626" s="121"/>
    </row>
    <row r="627" spans="1:10" ht="14.25" customHeight="1">
      <c r="A627" s="51"/>
      <c r="C627" s="1"/>
      <c r="D627" s="1"/>
      <c r="E627" s="1"/>
      <c r="F627" s="1"/>
      <c r="G627" s="1"/>
      <c r="H627" s="1"/>
      <c r="I627" s="51"/>
      <c r="J627" s="121"/>
    </row>
    <row r="628" spans="1:10" ht="14.25" customHeight="1">
      <c r="A628" s="51"/>
      <c r="C628" s="1"/>
      <c r="D628" s="1"/>
      <c r="E628" s="1"/>
      <c r="F628" s="1"/>
      <c r="G628" s="1"/>
      <c r="H628" s="1"/>
      <c r="I628" s="51"/>
      <c r="J628" s="121"/>
    </row>
    <row r="629" spans="1:10" ht="14.25" customHeight="1">
      <c r="A629" s="51"/>
      <c r="C629" s="1"/>
      <c r="D629" s="1"/>
      <c r="E629" s="1"/>
      <c r="F629" s="1"/>
      <c r="G629" s="1"/>
      <c r="H629" s="1"/>
      <c r="I629" s="51"/>
      <c r="J629" s="121"/>
    </row>
    <row r="630" spans="1:10" ht="14.25" customHeight="1">
      <c r="A630" s="51"/>
      <c r="C630" s="1"/>
      <c r="D630" s="1"/>
      <c r="E630" s="1"/>
      <c r="F630" s="1"/>
      <c r="G630" s="1"/>
      <c r="H630" s="1"/>
      <c r="I630" s="51"/>
      <c r="J630" s="121"/>
    </row>
    <row r="631" spans="1:10" ht="14.25" customHeight="1">
      <c r="A631" s="51"/>
      <c r="C631" s="1"/>
      <c r="D631" s="1"/>
      <c r="E631" s="1"/>
      <c r="F631" s="1"/>
      <c r="G631" s="1"/>
      <c r="H631" s="1"/>
      <c r="I631" s="51"/>
      <c r="J631" s="121"/>
    </row>
    <row r="632" spans="1:10" ht="14.25" customHeight="1">
      <c r="A632" s="51"/>
      <c r="C632" s="1"/>
      <c r="D632" s="1"/>
      <c r="E632" s="1"/>
      <c r="F632" s="1"/>
      <c r="G632" s="1"/>
      <c r="H632" s="1"/>
      <c r="I632" s="51"/>
      <c r="J632" s="121"/>
    </row>
    <row r="633" spans="1:10" ht="14.25" customHeight="1">
      <c r="A633" s="51"/>
      <c r="C633" s="1"/>
      <c r="D633" s="1"/>
      <c r="E633" s="1"/>
      <c r="F633" s="1"/>
      <c r="G633" s="1"/>
      <c r="H633" s="1"/>
      <c r="I633" s="51"/>
      <c r="J633" s="121"/>
    </row>
    <row r="634" spans="1:10" ht="14.25" customHeight="1">
      <c r="A634" s="51"/>
      <c r="C634" s="1"/>
      <c r="D634" s="1"/>
      <c r="E634" s="1"/>
      <c r="F634" s="1"/>
      <c r="G634" s="1"/>
      <c r="H634" s="1"/>
      <c r="I634" s="51"/>
      <c r="J634" s="121"/>
    </row>
    <row r="635" spans="1:10" ht="14.25" customHeight="1">
      <c r="A635" s="51"/>
      <c r="C635" s="1"/>
      <c r="D635" s="1"/>
      <c r="E635" s="1"/>
      <c r="F635" s="1"/>
      <c r="G635" s="1"/>
      <c r="H635" s="1"/>
      <c r="I635" s="51"/>
      <c r="J635" s="121"/>
    </row>
    <row r="636" spans="1:10" ht="14.25" customHeight="1">
      <c r="A636" s="51"/>
      <c r="C636" s="1"/>
      <c r="D636" s="1"/>
      <c r="E636" s="1"/>
      <c r="F636" s="1"/>
      <c r="G636" s="1"/>
      <c r="H636" s="1"/>
      <c r="I636" s="51"/>
      <c r="J636" s="121"/>
    </row>
    <row r="637" spans="1:10" ht="14.25" customHeight="1">
      <c r="A637" s="51"/>
      <c r="C637" s="1"/>
      <c r="D637" s="1"/>
      <c r="E637" s="1"/>
      <c r="F637" s="1"/>
      <c r="G637" s="1"/>
      <c r="H637" s="1"/>
      <c r="I637" s="51"/>
      <c r="J637" s="121"/>
    </row>
    <row r="638" spans="1:10" ht="14.25" customHeight="1">
      <c r="A638" s="51"/>
      <c r="C638" s="1"/>
      <c r="D638" s="1"/>
      <c r="E638" s="1"/>
      <c r="F638" s="1"/>
      <c r="G638" s="1"/>
      <c r="H638" s="1"/>
      <c r="I638" s="51"/>
      <c r="J638" s="121"/>
    </row>
    <row r="639" spans="1:10" ht="14.25" customHeight="1">
      <c r="A639" s="51"/>
      <c r="C639" s="1"/>
      <c r="D639" s="1"/>
      <c r="E639" s="1"/>
      <c r="F639" s="1"/>
      <c r="G639" s="1"/>
      <c r="H639" s="1"/>
      <c r="I639" s="51"/>
      <c r="J639" s="121"/>
    </row>
    <row r="640" spans="1:10" ht="14.25" customHeight="1">
      <c r="A640" s="51"/>
      <c r="C640" s="1"/>
      <c r="D640" s="1"/>
      <c r="E640" s="1"/>
      <c r="F640" s="1"/>
      <c r="G640" s="1"/>
      <c r="H640" s="1"/>
      <c r="I640" s="51"/>
      <c r="J640" s="121"/>
    </row>
    <row r="641" spans="1:10" ht="14.25" customHeight="1">
      <c r="A641" s="51"/>
      <c r="C641" s="1"/>
      <c r="D641" s="1"/>
      <c r="E641" s="1"/>
      <c r="F641" s="1"/>
      <c r="G641" s="1"/>
      <c r="H641" s="1"/>
      <c r="I641" s="51"/>
      <c r="J641" s="121"/>
    </row>
    <row r="642" spans="1:10" ht="14.25" customHeight="1">
      <c r="A642" s="51"/>
      <c r="C642" s="1"/>
      <c r="D642" s="1"/>
      <c r="E642" s="1"/>
      <c r="F642" s="1"/>
      <c r="G642" s="1"/>
      <c r="H642" s="1"/>
      <c r="I642" s="51"/>
      <c r="J642" s="121"/>
    </row>
    <row r="643" spans="1:10" ht="14.25" customHeight="1">
      <c r="A643" s="51"/>
      <c r="C643" s="1"/>
      <c r="D643" s="1"/>
      <c r="E643" s="1"/>
      <c r="F643" s="1"/>
      <c r="G643" s="1"/>
      <c r="H643" s="1"/>
      <c r="I643" s="51"/>
      <c r="J643" s="121"/>
    </row>
    <row r="644" spans="1:10" ht="14.25" customHeight="1">
      <c r="A644" s="51"/>
      <c r="C644" s="1"/>
      <c r="D644" s="1"/>
      <c r="E644" s="1"/>
      <c r="F644" s="1"/>
      <c r="G644" s="1"/>
      <c r="H644" s="1"/>
      <c r="I644" s="51"/>
      <c r="J644" s="121"/>
    </row>
    <row r="645" spans="1:10" ht="14.25" customHeight="1">
      <c r="A645" s="51"/>
      <c r="C645" s="1"/>
      <c r="D645" s="1"/>
      <c r="E645" s="1"/>
      <c r="F645" s="1"/>
      <c r="G645" s="1"/>
      <c r="H645" s="1"/>
      <c r="I645" s="51"/>
      <c r="J645" s="121"/>
    </row>
    <row r="646" spans="1:10" ht="14.25" customHeight="1">
      <c r="A646" s="51"/>
      <c r="C646" s="1"/>
      <c r="D646" s="1"/>
      <c r="E646" s="1"/>
      <c r="F646" s="1"/>
      <c r="G646" s="1"/>
      <c r="H646" s="1"/>
      <c r="I646" s="51"/>
      <c r="J646" s="121"/>
    </row>
    <row r="647" spans="1:10" ht="14.25" customHeight="1">
      <c r="A647" s="51"/>
      <c r="C647" s="1"/>
      <c r="D647" s="1"/>
      <c r="E647" s="1"/>
      <c r="F647" s="1"/>
      <c r="G647" s="1"/>
      <c r="H647" s="1"/>
      <c r="I647" s="51"/>
      <c r="J647" s="121"/>
    </row>
    <row r="648" spans="1:10" ht="14.25" customHeight="1">
      <c r="A648" s="51"/>
      <c r="C648" s="1"/>
      <c r="D648" s="1"/>
      <c r="E648" s="1"/>
      <c r="F648" s="1"/>
      <c r="G648" s="1"/>
      <c r="H648" s="1"/>
      <c r="I648" s="51"/>
      <c r="J648" s="121"/>
    </row>
    <row r="649" spans="1:10" ht="14.25" customHeight="1">
      <c r="A649" s="51"/>
      <c r="C649" s="1"/>
      <c r="D649" s="1"/>
      <c r="E649" s="1"/>
      <c r="F649" s="1"/>
      <c r="G649" s="1"/>
      <c r="H649" s="1"/>
      <c r="I649" s="51"/>
      <c r="J649" s="121"/>
    </row>
    <row r="650" spans="1:10" ht="14.25" customHeight="1">
      <c r="A650" s="51"/>
      <c r="C650" s="1"/>
      <c r="D650" s="1"/>
      <c r="E650" s="1"/>
      <c r="F650" s="1"/>
      <c r="G650" s="1"/>
      <c r="H650" s="1"/>
      <c r="I650" s="51"/>
      <c r="J650" s="121"/>
    </row>
    <row r="651" spans="1:10" ht="14.25" customHeight="1">
      <c r="A651" s="51"/>
      <c r="C651" s="1"/>
      <c r="D651" s="1"/>
      <c r="E651" s="1"/>
      <c r="F651" s="1"/>
      <c r="G651" s="1"/>
      <c r="H651" s="1"/>
      <c r="I651" s="51"/>
      <c r="J651" s="121"/>
    </row>
    <row r="652" spans="1:10" ht="14.25" customHeight="1">
      <c r="A652" s="51"/>
      <c r="C652" s="1"/>
      <c r="D652" s="1"/>
      <c r="E652" s="1"/>
      <c r="F652" s="1"/>
      <c r="G652" s="1"/>
      <c r="H652" s="1"/>
      <c r="I652" s="51"/>
      <c r="J652" s="121"/>
    </row>
    <row r="653" spans="1:10" ht="14.25" customHeight="1">
      <c r="A653" s="51"/>
      <c r="C653" s="1"/>
      <c r="D653" s="1"/>
      <c r="E653" s="1"/>
      <c r="F653" s="1"/>
      <c r="G653" s="1"/>
      <c r="H653" s="1"/>
      <c r="I653" s="51"/>
      <c r="J653" s="121"/>
    </row>
    <row r="654" spans="1:10" ht="14.25" customHeight="1">
      <c r="A654" s="51"/>
      <c r="C654" s="1"/>
      <c r="D654" s="1"/>
      <c r="E654" s="1"/>
      <c r="F654" s="1"/>
      <c r="G654" s="1"/>
      <c r="H654" s="1"/>
      <c r="I654" s="51"/>
      <c r="J654" s="121"/>
    </row>
    <row r="655" spans="1:10" ht="14.25" customHeight="1">
      <c r="A655" s="51"/>
      <c r="C655" s="1"/>
      <c r="D655" s="1"/>
      <c r="E655" s="1"/>
      <c r="F655" s="1"/>
      <c r="G655" s="1"/>
      <c r="H655" s="1"/>
      <c r="I655" s="51"/>
      <c r="J655" s="121"/>
    </row>
    <row r="656" spans="1:10" ht="14.25" customHeight="1">
      <c r="A656" s="51"/>
      <c r="C656" s="1"/>
      <c r="D656" s="1"/>
      <c r="E656" s="1"/>
      <c r="F656" s="1"/>
      <c r="G656" s="1"/>
      <c r="H656" s="1"/>
      <c r="I656" s="51"/>
      <c r="J656" s="121"/>
    </row>
    <row r="657" spans="1:10" ht="14.25" customHeight="1">
      <c r="A657" s="51"/>
      <c r="C657" s="1"/>
      <c r="D657" s="1"/>
      <c r="E657" s="1"/>
      <c r="F657" s="1"/>
      <c r="G657" s="1"/>
      <c r="H657" s="1"/>
      <c r="I657" s="51"/>
      <c r="J657" s="121"/>
    </row>
    <row r="658" spans="1:10" ht="14.25" customHeight="1">
      <c r="A658" s="51"/>
      <c r="C658" s="1"/>
      <c r="D658" s="1"/>
      <c r="E658" s="1"/>
      <c r="F658" s="1"/>
      <c r="G658" s="1"/>
      <c r="H658" s="1"/>
      <c r="I658" s="51"/>
      <c r="J658" s="121"/>
    </row>
    <row r="659" spans="1:10" ht="14.25" customHeight="1">
      <c r="A659" s="51"/>
      <c r="C659" s="1"/>
      <c r="D659" s="1"/>
      <c r="E659" s="1"/>
      <c r="F659" s="1"/>
      <c r="G659" s="1"/>
      <c r="H659" s="1"/>
      <c r="I659" s="51"/>
      <c r="J659" s="121"/>
    </row>
    <row r="660" spans="1:10" ht="14.25" customHeight="1">
      <c r="A660" s="51"/>
      <c r="C660" s="1"/>
      <c r="D660" s="1"/>
      <c r="E660" s="1"/>
      <c r="F660" s="1"/>
      <c r="G660" s="1"/>
      <c r="H660" s="1"/>
      <c r="I660" s="51"/>
      <c r="J660" s="121"/>
    </row>
    <row r="661" spans="1:10" ht="14.25" customHeight="1">
      <c r="A661" s="51"/>
      <c r="C661" s="1"/>
      <c r="D661" s="1"/>
      <c r="E661" s="1"/>
      <c r="F661" s="1"/>
      <c r="G661" s="1"/>
      <c r="H661" s="1"/>
      <c r="I661" s="51"/>
      <c r="J661" s="121"/>
    </row>
    <row r="662" spans="1:10" ht="14.25" customHeight="1">
      <c r="A662" s="51"/>
      <c r="C662" s="1"/>
      <c r="D662" s="1"/>
      <c r="E662" s="1"/>
      <c r="F662" s="1"/>
      <c r="G662" s="1"/>
      <c r="H662" s="1"/>
      <c r="I662" s="51"/>
      <c r="J662" s="121"/>
    </row>
    <row r="663" spans="1:10" ht="14.25" customHeight="1">
      <c r="A663" s="51"/>
      <c r="C663" s="1"/>
      <c r="D663" s="1"/>
      <c r="E663" s="1"/>
      <c r="F663" s="1"/>
      <c r="G663" s="1"/>
      <c r="H663" s="1"/>
      <c r="I663" s="51"/>
      <c r="J663" s="121"/>
    </row>
    <row r="664" spans="1:10" ht="14.25" customHeight="1">
      <c r="A664" s="51"/>
      <c r="C664" s="1"/>
      <c r="D664" s="1"/>
      <c r="E664" s="1"/>
      <c r="F664" s="1"/>
      <c r="G664" s="1"/>
      <c r="H664" s="1"/>
      <c r="I664" s="51"/>
      <c r="J664" s="121"/>
    </row>
    <row r="665" spans="1:10" ht="14.25" customHeight="1">
      <c r="A665" s="51"/>
      <c r="C665" s="1"/>
      <c r="D665" s="1"/>
      <c r="E665" s="1"/>
      <c r="F665" s="1"/>
      <c r="G665" s="1"/>
      <c r="H665" s="1"/>
      <c r="I665" s="51"/>
      <c r="J665" s="121"/>
    </row>
    <row r="666" spans="1:10" ht="14.25" customHeight="1">
      <c r="A666" s="51"/>
      <c r="C666" s="1"/>
      <c r="D666" s="1"/>
      <c r="E666" s="1"/>
      <c r="F666" s="1"/>
      <c r="G666" s="1"/>
      <c r="H666" s="1"/>
      <c r="I666" s="51"/>
      <c r="J666" s="121"/>
    </row>
    <row r="667" spans="1:10" ht="14.25" customHeight="1">
      <c r="A667" s="51"/>
      <c r="C667" s="1"/>
      <c r="D667" s="1"/>
      <c r="E667" s="1"/>
      <c r="F667" s="1"/>
      <c r="G667" s="1"/>
      <c r="H667" s="1"/>
      <c r="I667" s="51"/>
      <c r="J667" s="121"/>
    </row>
    <row r="668" spans="1:10" ht="14.25" customHeight="1">
      <c r="A668" s="51"/>
      <c r="C668" s="1"/>
      <c r="D668" s="1"/>
      <c r="E668" s="1"/>
      <c r="F668" s="1"/>
      <c r="G668" s="1"/>
      <c r="H668" s="1"/>
      <c r="I668" s="51"/>
      <c r="J668" s="121"/>
    </row>
    <row r="669" spans="1:10" ht="14.25" customHeight="1">
      <c r="A669" s="51"/>
      <c r="C669" s="1"/>
      <c r="D669" s="1"/>
      <c r="E669" s="1"/>
      <c r="F669" s="1"/>
      <c r="G669" s="1"/>
      <c r="H669" s="1"/>
      <c r="I669" s="51"/>
      <c r="J669" s="121"/>
    </row>
    <row r="670" spans="1:10" ht="14.25" customHeight="1">
      <c r="A670" s="51"/>
      <c r="C670" s="1"/>
      <c r="D670" s="1"/>
      <c r="E670" s="1"/>
      <c r="F670" s="1"/>
      <c r="G670" s="1"/>
      <c r="H670" s="1"/>
      <c r="I670" s="51"/>
      <c r="J670" s="121"/>
    </row>
    <row r="671" spans="1:10" ht="14.25" customHeight="1">
      <c r="A671" s="51"/>
      <c r="C671" s="1"/>
      <c r="D671" s="1"/>
      <c r="E671" s="1"/>
      <c r="F671" s="1"/>
      <c r="G671" s="1"/>
      <c r="H671" s="1"/>
      <c r="I671" s="51"/>
      <c r="J671" s="121"/>
    </row>
    <row r="672" spans="1:10" ht="14.25" customHeight="1">
      <c r="A672" s="51"/>
      <c r="C672" s="1"/>
      <c r="D672" s="1"/>
      <c r="E672" s="1"/>
      <c r="F672" s="1"/>
      <c r="G672" s="1"/>
      <c r="H672" s="1"/>
      <c r="I672" s="51"/>
      <c r="J672" s="121"/>
    </row>
    <row r="673" spans="1:10" ht="14.25" customHeight="1">
      <c r="A673" s="51"/>
      <c r="C673" s="1"/>
      <c r="D673" s="1"/>
      <c r="E673" s="1"/>
      <c r="F673" s="1"/>
      <c r="G673" s="1"/>
      <c r="H673" s="1"/>
      <c r="I673" s="51"/>
      <c r="J673" s="121"/>
    </row>
    <row r="674" spans="1:10" ht="14.25" customHeight="1">
      <c r="A674" s="51"/>
      <c r="C674" s="1"/>
      <c r="D674" s="1"/>
      <c r="E674" s="1"/>
      <c r="F674" s="1"/>
      <c r="G674" s="1"/>
      <c r="H674" s="1"/>
      <c r="I674" s="51"/>
      <c r="J674" s="121"/>
    </row>
    <row r="675" spans="1:10" ht="14.25" customHeight="1">
      <c r="A675" s="51"/>
      <c r="C675" s="1"/>
      <c r="D675" s="1"/>
      <c r="E675" s="1"/>
      <c r="F675" s="1"/>
      <c r="G675" s="1"/>
      <c r="H675" s="1"/>
      <c r="I675" s="51"/>
      <c r="J675" s="121"/>
    </row>
    <row r="676" spans="1:10" ht="14.25" customHeight="1">
      <c r="A676" s="51"/>
      <c r="C676" s="1"/>
      <c r="D676" s="1"/>
      <c r="E676" s="1"/>
      <c r="F676" s="1"/>
      <c r="G676" s="1"/>
      <c r="H676" s="1"/>
      <c r="I676" s="51"/>
      <c r="J676" s="121"/>
    </row>
    <row r="677" spans="1:10" ht="14.25" customHeight="1">
      <c r="A677" s="51"/>
      <c r="C677" s="1"/>
      <c r="D677" s="1"/>
      <c r="E677" s="1"/>
      <c r="F677" s="1"/>
      <c r="G677" s="1"/>
      <c r="H677" s="1"/>
      <c r="I677" s="51"/>
      <c r="J677" s="121"/>
    </row>
    <row r="678" spans="1:10" ht="14.25" customHeight="1">
      <c r="A678" s="51"/>
      <c r="C678" s="1"/>
      <c r="D678" s="1"/>
      <c r="E678" s="1"/>
      <c r="F678" s="1"/>
      <c r="G678" s="1"/>
      <c r="H678" s="1"/>
      <c r="I678" s="51"/>
      <c r="J678" s="121"/>
    </row>
    <row r="679" spans="1:10" ht="14.25" customHeight="1">
      <c r="A679" s="51"/>
      <c r="C679" s="1"/>
      <c r="D679" s="1"/>
      <c r="E679" s="1"/>
      <c r="F679" s="1"/>
      <c r="G679" s="1"/>
      <c r="H679" s="1"/>
      <c r="I679" s="51"/>
      <c r="J679" s="121"/>
    </row>
    <row r="680" spans="1:10" ht="14.25" customHeight="1">
      <c r="A680" s="51"/>
      <c r="C680" s="1"/>
      <c r="D680" s="1"/>
      <c r="E680" s="1"/>
      <c r="F680" s="1"/>
      <c r="G680" s="1"/>
      <c r="H680" s="1"/>
      <c r="I680" s="51"/>
      <c r="J680" s="121"/>
    </row>
    <row r="681" spans="1:10" ht="14.25" customHeight="1">
      <c r="A681" s="51"/>
      <c r="C681" s="1"/>
      <c r="D681" s="1"/>
      <c r="E681" s="1"/>
      <c r="F681" s="1"/>
      <c r="G681" s="1"/>
      <c r="H681" s="1"/>
      <c r="I681" s="51"/>
      <c r="J681" s="121"/>
    </row>
    <row r="682" spans="1:10" ht="14.25" customHeight="1">
      <c r="A682" s="51"/>
      <c r="C682" s="1"/>
      <c r="D682" s="1"/>
      <c r="E682" s="1"/>
      <c r="F682" s="1"/>
      <c r="G682" s="1"/>
      <c r="H682" s="1"/>
      <c r="I682" s="51"/>
      <c r="J682" s="121"/>
    </row>
    <row r="683" spans="1:10" ht="14.25" customHeight="1">
      <c r="A683" s="51"/>
      <c r="C683" s="1"/>
      <c r="D683" s="1"/>
      <c r="E683" s="1"/>
      <c r="F683" s="1"/>
      <c r="G683" s="1"/>
      <c r="H683" s="1"/>
      <c r="I683" s="51"/>
      <c r="J683" s="121"/>
    </row>
    <row r="684" spans="1:10" ht="14.25" customHeight="1">
      <c r="A684" s="51"/>
      <c r="C684" s="1"/>
      <c r="D684" s="1"/>
      <c r="E684" s="1"/>
      <c r="F684" s="1"/>
      <c r="G684" s="1"/>
      <c r="H684" s="1"/>
      <c r="I684" s="51"/>
      <c r="J684" s="121"/>
    </row>
    <row r="685" spans="1:10" ht="14.25" customHeight="1">
      <c r="A685" s="51"/>
      <c r="C685" s="1"/>
      <c r="D685" s="1"/>
      <c r="E685" s="1"/>
      <c r="F685" s="1"/>
      <c r="G685" s="1"/>
      <c r="H685" s="1"/>
      <c r="I685" s="51"/>
      <c r="J685" s="121"/>
    </row>
    <row r="686" spans="1:10" ht="14.25" customHeight="1">
      <c r="A686" s="51"/>
      <c r="C686" s="1"/>
      <c r="D686" s="1"/>
      <c r="E686" s="1"/>
      <c r="F686" s="1"/>
      <c r="G686" s="1"/>
      <c r="H686" s="1"/>
      <c r="I686" s="51"/>
      <c r="J686" s="121"/>
    </row>
    <row r="687" spans="1:10" ht="14.25" customHeight="1">
      <c r="A687" s="51"/>
      <c r="C687" s="1"/>
      <c r="D687" s="1"/>
      <c r="E687" s="1"/>
      <c r="F687" s="1"/>
      <c r="G687" s="1"/>
      <c r="H687" s="1"/>
      <c r="I687" s="51"/>
      <c r="J687" s="121"/>
    </row>
    <row r="688" spans="1:10" ht="14.25" customHeight="1">
      <c r="A688" s="51"/>
      <c r="C688" s="1"/>
      <c r="D688" s="1"/>
      <c r="E688" s="1"/>
      <c r="F688" s="1"/>
      <c r="G688" s="1"/>
      <c r="H688" s="1"/>
      <c r="I688" s="51"/>
      <c r="J688" s="121"/>
    </row>
    <row r="689" spans="1:10" ht="14.25" customHeight="1">
      <c r="A689" s="51"/>
      <c r="C689" s="1"/>
      <c r="D689" s="1"/>
      <c r="E689" s="1"/>
      <c r="F689" s="1"/>
      <c r="G689" s="1"/>
      <c r="H689" s="1"/>
      <c r="I689" s="51"/>
      <c r="J689" s="121"/>
    </row>
    <row r="690" spans="1:10" ht="14.25" customHeight="1">
      <c r="A690" s="51"/>
      <c r="C690" s="1"/>
      <c r="D690" s="1"/>
      <c r="E690" s="1"/>
      <c r="F690" s="1"/>
      <c r="G690" s="1"/>
      <c r="H690" s="1"/>
      <c r="I690" s="51"/>
      <c r="J690" s="121"/>
    </row>
    <row r="691" spans="1:10" ht="14.25" customHeight="1">
      <c r="A691" s="51"/>
      <c r="C691" s="1"/>
      <c r="D691" s="1"/>
      <c r="E691" s="1"/>
      <c r="F691" s="1"/>
      <c r="G691" s="1"/>
      <c r="H691" s="1"/>
      <c r="I691" s="51"/>
      <c r="J691" s="121"/>
    </row>
    <row r="692" spans="1:10" ht="14.25" customHeight="1">
      <c r="A692" s="51"/>
      <c r="C692" s="1"/>
      <c r="D692" s="1"/>
      <c r="E692" s="1"/>
      <c r="F692" s="1"/>
      <c r="G692" s="1"/>
      <c r="H692" s="1"/>
      <c r="I692" s="51"/>
      <c r="J692" s="121"/>
    </row>
    <row r="693" spans="1:10" ht="14.25" customHeight="1">
      <c r="A693" s="51"/>
      <c r="C693" s="1"/>
      <c r="D693" s="1"/>
      <c r="E693" s="1"/>
      <c r="F693" s="1"/>
      <c r="G693" s="1"/>
      <c r="H693" s="1"/>
      <c r="I693" s="51"/>
      <c r="J693" s="121"/>
    </row>
    <row r="694" spans="1:10" ht="14.25" customHeight="1">
      <c r="A694" s="51"/>
      <c r="C694" s="1"/>
      <c r="D694" s="1"/>
      <c r="E694" s="1"/>
      <c r="F694" s="1"/>
      <c r="G694" s="1"/>
      <c r="H694" s="1"/>
      <c r="I694" s="51"/>
      <c r="J694" s="121"/>
    </row>
    <row r="695" spans="1:10" ht="14.25" customHeight="1">
      <c r="A695" s="51"/>
      <c r="C695" s="1"/>
      <c r="D695" s="1"/>
      <c r="E695" s="1"/>
      <c r="F695" s="1"/>
      <c r="G695" s="1"/>
      <c r="H695" s="1"/>
      <c r="I695" s="51"/>
      <c r="J695" s="121"/>
    </row>
    <row r="696" spans="1:10" ht="14.25" customHeight="1">
      <c r="A696" s="51"/>
      <c r="C696" s="1"/>
      <c r="D696" s="1"/>
      <c r="E696" s="1"/>
      <c r="F696" s="1"/>
      <c r="G696" s="1"/>
      <c r="H696" s="1"/>
      <c r="I696" s="51"/>
      <c r="J696" s="121"/>
    </row>
    <row r="697" spans="1:10" ht="14.25" customHeight="1">
      <c r="A697" s="51"/>
      <c r="C697" s="1"/>
      <c r="D697" s="1"/>
      <c r="E697" s="1"/>
      <c r="F697" s="1"/>
      <c r="G697" s="1"/>
      <c r="H697" s="1"/>
      <c r="I697" s="51"/>
      <c r="J697" s="121"/>
    </row>
    <row r="698" spans="1:10" ht="14.25" customHeight="1">
      <c r="A698" s="51"/>
      <c r="C698" s="1"/>
      <c r="D698" s="1"/>
      <c r="E698" s="1"/>
      <c r="F698" s="1"/>
      <c r="G698" s="1"/>
      <c r="H698" s="1"/>
      <c r="I698" s="51"/>
      <c r="J698" s="121"/>
    </row>
    <row r="699" spans="1:10" ht="14.25" customHeight="1">
      <c r="A699" s="51"/>
      <c r="C699" s="1"/>
      <c r="D699" s="1"/>
      <c r="E699" s="1"/>
      <c r="F699" s="1"/>
      <c r="G699" s="1"/>
      <c r="H699" s="1"/>
      <c r="I699" s="51"/>
      <c r="J699" s="121"/>
    </row>
    <row r="700" spans="1:10" ht="14.25" customHeight="1">
      <c r="A700" s="51"/>
      <c r="C700" s="1"/>
      <c r="D700" s="1"/>
      <c r="E700" s="1"/>
      <c r="F700" s="1"/>
      <c r="G700" s="1"/>
      <c r="H700" s="1"/>
      <c r="I700" s="51"/>
      <c r="J700" s="121"/>
    </row>
    <row r="701" spans="1:10" ht="14.25" customHeight="1">
      <c r="A701" s="51"/>
      <c r="C701" s="1"/>
      <c r="D701" s="1"/>
      <c r="E701" s="1"/>
      <c r="F701" s="1"/>
      <c r="G701" s="1"/>
      <c r="H701" s="1"/>
      <c r="I701" s="51"/>
      <c r="J701" s="121"/>
    </row>
    <row r="702" spans="1:10" ht="14.25" customHeight="1">
      <c r="A702" s="51"/>
      <c r="C702" s="1"/>
      <c r="D702" s="1"/>
      <c r="E702" s="1"/>
      <c r="F702" s="1"/>
      <c r="G702" s="1"/>
      <c r="H702" s="1"/>
      <c r="I702" s="51"/>
      <c r="J702" s="121"/>
    </row>
    <row r="703" spans="1:10" ht="14.25" customHeight="1">
      <c r="A703" s="51"/>
      <c r="C703" s="1"/>
      <c r="D703" s="1"/>
      <c r="E703" s="1"/>
      <c r="F703" s="1"/>
      <c r="G703" s="1"/>
      <c r="H703" s="1"/>
      <c r="I703" s="51"/>
      <c r="J703" s="121"/>
    </row>
    <row r="704" spans="1:10" ht="14.25" customHeight="1">
      <c r="A704" s="51"/>
      <c r="C704" s="1"/>
      <c r="D704" s="1"/>
      <c r="E704" s="1"/>
      <c r="F704" s="1"/>
      <c r="G704" s="1"/>
      <c r="H704" s="1"/>
      <c r="I704" s="51"/>
      <c r="J704" s="121"/>
    </row>
    <row r="705" spans="1:10" ht="14.25" customHeight="1">
      <c r="A705" s="51"/>
      <c r="C705" s="1"/>
      <c r="D705" s="1"/>
      <c r="E705" s="1"/>
      <c r="F705" s="1"/>
      <c r="G705" s="1"/>
      <c r="H705" s="1"/>
      <c r="I705" s="51"/>
      <c r="J705" s="121"/>
    </row>
    <row r="706" spans="1:10" ht="14.25" customHeight="1">
      <c r="A706" s="51"/>
      <c r="C706" s="1"/>
      <c r="D706" s="1"/>
      <c r="E706" s="1"/>
      <c r="F706" s="1"/>
      <c r="G706" s="1"/>
      <c r="H706" s="1"/>
      <c r="I706" s="51"/>
      <c r="J706" s="121"/>
    </row>
    <row r="707" spans="1:10" ht="14.25" customHeight="1">
      <c r="A707" s="51"/>
      <c r="C707" s="1"/>
      <c r="D707" s="1"/>
      <c r="E707" s="1"/>
      <c r="F707" s="1"/>
      <c r="G707" s="1"/>
      <c r="H707" s="1"/>
      <c r="I707" s="51"/>
      <c r="J707" s="121"/>
    </row>
    <row r="708" spans="1:10" ht="14.25" customHeight="1">
      <c r="A708" s="51"/>
      <c r="C708" s="1"/>
      <c r="D708" s="1"/>
      <c r="E708" s="1"/>
      <c r="F708" s="1"/>
      <c r="G708" s="1"/>
      <c r="H708" s="1"/>
      <c r="I708" s="51"/>
      <c r="J708" s="121"/>
    </row>
    <row r="709" spans="1:10" ht="14.25" customHeight="1">
      <c r="A709" s="51"/>
      <c r="C709" s="1"/>
      <c r="D709" s="1"/>
      <c r="E709" s="1"/>
      <c r="F709" s="1"/>
      <c r="G709" s="1"/>
      <c r="H709" s="1"/>
      <c r="I709" s="51"/>
      <c r="J709" s="121"/>
    </row>
    <row r="710" spans="1:10" ht="14.25" customHeight="1">
      <c r="A710" s="51"/>
      <c r="C710" s="1"/>
      <c r="D710" s="1"/>
      <c r="E710" s="1"/>
      <c r="F710" s="1"/>
      <c r="G710" s="1"/>
      <c r="H710" s="1"/>
      <c r="I710" s="51"/>
      <c r="J710" s="121"/>
    </row>
    <row r="711" spans="1:10" ht="14.25" customHeight="1">
      <c r="A711" s="51"/>
      <c r="C711" s="1"/>
      <c r="D711" s="1"/>
      <c r="E711" s="1"/>
      <c r="F711" s="1"/>
      <c r="G711" s="1"/>
      <c r="H711" s="1"/>
      <c r="I711" s="51"/>
      <c r="J711" s="121"/>
    </row>
    <row r="712" spans="1:10" ht="14.25" customHeight="1">
      <c r="A712" s="51"/>
      <c r="C712" s="1"/>
      <c r="D712" s="1"/>
      <c r="E712" s="1"/>
      <c r="F712" s="1"/>
      <c r="G712" s="1"/>
      <c r="H712" s="1"/>
      <c r="I712" s="51"/>
      <c r="J712" s="121"/>
    </row>
    <row r="713" spans="1:10" ht="14.25" customHeight="1">
      <c r="A713" s="51"/>
      <c r="C713" s="1"/>
      <c r="D713" s="1"/>
      <c r="E713" s="1"/>
      <c r="F713" s="1"/>
      <c r="G713" s="1"/>
      <c r="H713" s="1"/>
      <c r="I713" s="51"/>
      <c r="J713" s="121"/>
    </row>
    <row r="714" spans="1:10" ht="14.25" customHeight="1">
      <c r="A714" s="51"/>
      <c r="C714" s="1"/>
      <c r="D714" s="1"/>
      <c r="E714" s="1"/>
      <c r="F714" s="1"/>
      <c r="G714" s="1"/>
      <c r="H714" s="1"/>
      <c r="I714" s="51"/>
      <c r="J714" s="121"/>
    </row>
    <row r="715" spans="1:10" ht="14.25" customHeight="1">
      <c r="A715" s="51"/>
      <c r="C715" s="1"/>
      <c r="D715" s="1"/>
      <c r="E715" s="1"/>
      <c r="F715" s="1"/>
      <c r="G715" s="1"/>
      <c r="H715" s="1"/>
      <c r="I715" s="51"/>
      <c r="J715" s="121"/>
    </row>
    <row r="716" spans="1:10" ht="14.25" customHeight="1">
      <c r="A716" s="51"/>
      <c r="C716" s="1"/>
      <c r="D716" s="1"/>
      <c r="E716" s="1"/>
      <c r="F716" s="1"/>
      <c r="G716" s="1"/>
      <c r="H716" s="1"/>
      <c r="I716" s="51"/>
      <c r="J716" s="121"/>
    </row>
    <row r="717" spans="1:10" ht="14.25" customHeight="1">
      <c r="A717" s="51"/>
      <c r="C717" s="1"/>
      <c r="D717" s="1"/>
      <c r="E717" s="1"/>
      <c r="F717" s="1"/>
      <c r="G717" s="1"/>
      <c r="H717" s="1"/>
      <c r="I717" s="51"/>
      <c r="J717" s="121"/>
    </row>
    <row r="718" spans="1:10" ht="14.25" customHeight="1">
      <c r="A718" s="51"/>
      <c r="C718" s="1"/>
      <c r="D718" s="1"/>
      <c r="E718" s="1"/>
      <c r="F718" s="1"/>
      <c r="G718" s="1"/>
      <c r="H718" s="1"/>
      <c r="I718" s="51"/>
      <c r="J718" s="121"/>
    </row>
    <row r="719" spans="1:10" ht="14.25" customHeight="1">
      <c r="A719" s="51"/>
      <c r="C719" s="1"/>
      <c r="D719" s="1"/>
      <c r="E719" s="1"/>
      <c r="F719" s="1"/>
      <c r="G719" s="1"/>
      <c r="H719" s="1"/>
      <c r="I719" s="51"/>
      <c r="J719" s="121"/>
    </row>
    <row r="720" spans="1:10" ht="14.25" customHeight="1">
      <c r="A720" s="51"/>
      <c r="C720" s="1"/>
      <c r="D720" s="1"/>
      <c r="E720" s="1"/>
      <c r="F720" s="1"/>
      <c r="G720" s="1"/>
      <c r="H720" s="1"/>
      <c r="I720" s="51"/>
      <c r="J720" s="121"/>
    </row>
    <row r="721" spans="1:10" ht="14.25" customHeight="1">
      <c r="A721" s="51"/>
      <c r="C721" s="1"/>
      <c r="D721" s="1"/>
      <c r="E721" s="1"/>
      <c r="F721" s="1"/>
      <c r="G721" s="1"/>
      <c r="H721" s="1"/>
      <c r="I721" s="51"/>
      <c r="J721" s="121"/>
    </row>
    <row r="722" spans="1:10" ht="14.25" customHeight="1">
      <c r="A722" s="51"/>
      <c r="C722" s="1"/>
      <c r="D722" s="1"/>
      <c r="E722" s="1"/>
      <c r="F722" s="1"/>
      <c r="G722" s="1"/>
      <c r="H722" s="1"/>
      <c r="I722" s="51"/>
      <c r="J722" s="121"/>
    </row>
    <row r="723" spans="1:10" ht="14.25" customHeight="1">
      <c r="A723" s="51"/>
      <c r="C723" s="1"/>
      <c r="D723" s="1"/>
      <c r="E723" s="1"/>
      <c r="F723" s="1"/>
      <c r="G723" s="1"/>
      <c r="H723" s="1"/>
      <c r="I723" s="51"/>
      <c r="J723" s="121"/>
    </row>
    <row r="724" spans="1:10" ht="14.25" customHeight="1">
      <c r="A724" s="51"/>
      <c r="C724" s="1"/>
      <c r="D724" s="1"/>
      <c r="E724" s="1"/>
      <c r="F724" s="1"/>
      <c r="G724" s="1"/>
      <c r="H724" s="1"/>
      <c r="I724" s="51"/>
      <c r="J724" s="121"/>
    </row>
    <row r="725" spans="1:10" ht="14.25" customHeight="1">
      <c r="A725" s="51"/>
      <c r="C725" s="1"/>
      <c r="D725" s="1"/>
      <c r="E725" s="1"/>
      <c r="F725" s="1"/>
      <c r="G725" s="1"/>
      <c r="H725" s="1"/>
      <c r="I725" s="51"/>
      <c r="J725" s="121"/>
    </row>
    <row r="726" spans="1:10" ht="14.25" customHeight="1">
      <c r="A726" s="51"/>
      <c r="C726" s="1"/>
      <c r="D726" s="1"/>
      <c r="E726" s="1"/>
      <c r="F726" s="1"/>
      <c r="G726" s="1"/>
      <c r="H726" s="1"/>
      <c r="I726" s="51"/>
      <c r="J726" s="121"/>
    </row>
    <row r="727" spans="1:10" ht="14.25" customHeight="1">
      <c r="A727" s="51"/>
      <c r="C727" s="1"/>
      <c r="D727" s="1"/>
      <c r="E727" s="1"/>
      <c r="F727" s="1"/>
      <c r="G727" s="1"/>
      <c r="H727" s="1"/>
      <c r="I727" s="51"/>
      <c r="J727" s="121"/>
    </row>
    <row r="728" spans="1:10" ht="14.25" customHeight="1">
      <c r="A728" s="51"/>
      <c r="C728" s="1"/>
      <c r="D728" s="1"/>
      <c r="E728" s="1"/>
      <c r="F728" s="1"/>
      <c r="G728" s="1"/>
      <c r="H728" s="1"/>
      <c r="I728" s="51"/>
      <c r="J728" s="121"/>
    </row>
    <row r="729" spans="1:10" ht="14.25" customHeight="1">
      <c r="A729" s="51"/>
      <c r="C729" s="1"/>
      <c r="D729" s="1"/>
      <c r="E729" s="1"/>
      <c r="F729" s="1"/>
      <c r="G729" s="1"/>
      <c r="H729" s="1"/>
      <c r="I729" s="51"/>
      <c r="J729" s="121"/>
    </row>
    <row r="730" spans="1:10" ht="14.25" customHeight="1">
      <c r="A730" s="51"/>
      <c r="C730" s="1"/>
      <c r="D730" s="1"/>
      <c r="E730" s="1"/>
      <c r="F730" s="1"/>
      <c r="G730" s="1"/>
      <c r="H730" s="1"/>
      <c r="I730" s="51"/>
      <c r="J730" s="121"/>
    </row>
    <row r="731" spans="1:10" ht="14.25" customHeight="1">
      <c r="A731" s="51"/>
      <c r="C731" s="1"/>
      <c r="D731" s="1"/>
      <c r="E731" s="1"/>
      <c r="F731" s="1"/>
      <c r="G731" s="1"/>
      <c r="H731" s="1"/>
      <c r="I731" s="51"/>
      <c r="J731" s="121"/>
    </row>
    <row r="732" spans="1:10" ht="14.25" customHeight="1">
      <c r="A732" s="51"/>
      <c r="C732" s="1"/>
      <c r="D732" s="1"/>
      <c r="E732" s="1"/>
      <c r="F732" s="1"/>
      <c r="G732" s="1"/>
      <c r="H732" s="1"/>
      <c r="I732" s="51"/>
      <c r="J732" s="121"/>
    </row>
    <row r="733" spans="1:10" ht="14.25" customHeight="1">
      <c r="A733" s="51"/>
      <c r="C733" s="1"/>
      <c r="D733" s="1"/>
      <c r="E733" s="1"/>
      <c r="F733" s="1"/>
      <c r="G733" s="1"/>
      <c r="H733" s="1"/>
      <c r="I733" s="51"/>
      <c r="J733" s="121"/>
    </row>
    <row r="734" spans="1:10" ht="14.25" customHeight="1">
      <c r="A734" s="51"/>
      <c r="C734" s="1"/>
      <c r="D734" s="1"/>
      <c r="E734" s="1"/>
      <c r="F734" s="1"/>
      <c r="G734" s="1"/>
      <c r="H734" s="1"/>
      <c r="I734" s="51"/>
      <c r="J734" s="121"/>
    </row>
    <row r="735" spans="1:10" ht="14.25" customHeight="1">
      <c r="A735" s="51"/>
      <c r="C735" s="1"/>
      <c r="D735" s="1"/>
      <c r="E735" s="1"/>
      <c r="F735" s="1"/>
      <c r="G735" s="1"/>
      <c r="H735" s="1"/>
      <c r="I735" s="51"/>
      <c r="J735" s="121"/>
    </row>
    <row r="736" spans="1:10" ht="14.25" customHeight="1">
      <c r="A736" s="51"/>
      <c r="C736" s="1"/>
      <c r="D736" s="1"/>
      <c r="E736" s="1"/>
      <c r="F736" s="1"/>
      <c r="G736" s="1"/>
      <c r="H736" s="1"/>
      <c r="I736" s="51"/>
      <c r="J736" s="121"/>
    </row>
    <row r="737" spans="1:10" ht="14.25" customHeight="1">
      <c r="A737" s="51"/>
      <c r="C737" s="1"/>
      <c r="D737" s="1"/>
      <c r="E737" s="1"/>
      <c r="F737" s="1"/>
      <c r="G737" s="1"/>
      <c r="H737" s="1"/>
      <c r="I737" s="51"/>
      <c r="J737" s="121"/>
    </row>
    <row r="738" spans="1:10" ht="14.25" customHeight="1">
      <c r="A738" s="51"/>
      <c r="C738" s="1"/>
      <c r="D738" s="1"/>
      <c r="E738" s="1"/>
      <c r="F738" s="1"/>
      <c r="G738" s="1"/>
      <c r="H738" s="1"/>
      <c r="I738" s="51"/>
      <c r="J738" s="121"/>
    </row>
    <row r="739" spans="1:10" ht="14.25" customHeight="1">
      <c r="A739" s="51"/>
      <c r="C739" s="1"/>
      <c r="D739" s="1"/>
      <c r="E739" s="1"/>
      <c r="F739" s="1"/>
      <c r="G739" s="1"/>
      <c r="H739" s="1"/>
      <c r="I739" s="51"/>
      <c r="J739" s="121"/>
    </row>
    <row r="740" spans="1:10" ht="14.25" customHeight="1">
      <c r="A740" s="51"/>
      <c r="C740" s="1"/>
      <c r="D740" s="1"/>
      <c r="E740" s="1"/>
      <c r="F740" s="1"/>
      <c r="G740" s="1"/>
      <c r="H740" s="1"/>
      <c r="I740" s="51"/>
      <c r="J740" s="121"/>
    </row>
    <row r="741" spans="1:10" ht="14.25" customHeight="1">
      <c r="A741" s="51"/>
      <c r="C741" s="1"/>
      <c r="D741" s="1"/>
      <c r="E741" s="1"/>
      <c r="F741" s="1"/>
      <c r="G741" s="1"/>
      <c r="H741" s="1"/>
      <c r="I741" s="51"/>
      <c r="J741" s="121"/>
    </row>
    <row r="742" spans="1:10" ht="14.25" customHeight="1">
      <c r="A742" s="51"/>
      <c r="C742" s="1"/>
      <c r="D742" s="1"/>
      <c r="E742" s="1"/>
      <c r="F742" s="1"/>
      <c r="G742" s="1"/>
      <c r="H742" s="1"/>
      <c r="I742" s="51"/>
      <c r="J742" s="121"/>
    </row>
    <row r="743" spans="1:10" ht="14.25" customHeight="1">
      <c r="A743" s="51"/>
      <c r="C743" s="1"/>
      <c r="D743" s="1"/>
      <c r="E743" s="1"/>
      <c r="F743" s="1"/>
      <c r="G743" s="1"/>
      <c r="H743" s="1"/>
      <c r="I743" s="51"/>
      <c r="J743" s="121"/>
    </row>
    <row r="744" spans="1:10" ht="14.25" customHeight="1">
      <c r="A744" s="51"/>
      <c r="C744" s="1"/>
      <c r="D744" s="1"/>
      <c r="E744" s="1"/>
      <c r="F744" s="1"/>
      <c r="G744" s="1"/>
      <c r="H744" s="1"/>
      <c r="I744" s="51"/>
      <c r="J744" s="121"/>
    </row>
    <row r="745" spans="1:10" ht="14.25" customHeight="1">
      <c r="A745" s="51"/>
      <c r="C745" s="1"/>
      <c r="D745" s="1"/>
      <c r="E745" s="1"/>
      <c r="F745" s="1"/>
      <c r="G745" s="1"/>
      <c r="H745" s="1"/>
      <c r="I745" s="51"/>
      <c r="J745" s="121"/>
    </row>
    <row r="746" spans="1:10" ht="14.25" customHeight="1">
      <c r="A746" s="51"/>
      <c r="C746" s="1"/>
      <c r="D746" s="1"/>
      <c r="E746" s="1"/>
      <c r="F746" s="1"/>
      <c r="G746" s="1"/>
      <c r="H746" s="1"/>
      <c r="I746" s="51"/>
      <c r="J746" s="121"/>
    </row>
    <row r="747" spans="1:10" ht="14.25" customHeight="1">
      <c r="A747" s="51"/>
      <c r="C747" s="1"/>
      <c r="D747" s="1"/>
      <c r="E747" s="1"/>
      <c r="F747" s="1"/>
      <c r="G747" s="1"/>
      <c r="H747" s="1"/>
      <c r="I747" s="51"/>
      <c r="J747" s="121"/>
    </row>
    <row r="748" spans="1:10" ht="14.25" customHeight="1">
      <c r="A748" s="51"/>
      <c r="C748" s="1"/>
      <c r="D748" s="1"/>
      <c r="E748" s="1"/>
      <c r="F748" s="1"/>
      <c r="G748" s="1"/>
      <c r="H748" s="1"/>
      <c r="I748" s="51"/>
      <c r="J748" s="121"/>
    </row>
    <row r="749" spans="1:10" ht="14.25" customHeight="1">
      <c r="A749" s="51"/>
      <c r="C749" s="1"/>
      <c r="D749" s="1"/>
      <c r="E749" s="1"/>
      <c r="F749" s="1"/>
      <c r="G749" s="1"/>
      <c r="H749" s="1"/>
      <c r="I749" s="51"/>
      <c r="J749" s="121"/>
    </row>
    <row r="750" spans="1:10" ht="14.25" customHeight="1">
      <c r="A750" s="51"/>
      <c r="C750" s="1"/>
      <c r="D750" s="1"/>
      <c r="E750" s="1"/>
      <c r="F750" s="1"/>
      <c r="G750" s="1"/>
      <c r="H750" s="1"/>
      <c r="I750" s="51"/>
      <c r="J750" s="121"/>
    </row>
    <row r="751" spans="1:10" ht="14.25" customHeight="1">
      <c r="A751" s="51"/>
      <c r="C751" s="1"/>
      <c r="D751" s="1"/>
      <c r="E751" s="1"/>
      <c r="F751" s="1"/>
      <c r="G751" s="1"/>
      <c r="H751" s="1"/>
      <c r="I751" s="51"/>
      <c r="J751" s="121"/>
    </row>
    <row r="752" spans="1:10" ht="14.25" customHeight="1">
      <c r="A752" s="51"/>
      <c r="C752" s="1"/>
      <c r="D752" s="1"/>
      <c r="E752" s="1"/>
      <c r="F752" s="1"/>
      <c r="G752" s="1"/>
      <c r="H752" s="1"/>
      <c r="I752" s="51"/>
      <c r="J752" s="121"/>
    </row>
    <row r="753" spans="1:10" ht="14.25" customHeight="1">
      <c r="A753" s="51"/>
      <c r="C753" s="1"/>
      <c r="D753" s="1"/>
      <c r="E753" s="1"/>
      <c r="F753" s="1"/>
      <c r="G753" s="1"/>
      <c r="H753" s="1"/>
      <c r="I753" s="51"/>
      <c r="J753" s="121"/>
    </row>
    <row r="754" spans="1:10" ht="14.25" customHeight="1">
      <c r="A754" s="51"/>
      <c r="C754" s="1"/>
      <c r="D754" s="1"/>
      <c r="E754" s="1"/>
      <c r="F754" s="1"/>
      <c r="G754" s="1"/>
      <c r="H754" s="1"/>
      <c r="I754" s="51"/>
      <c r="J754" s="121"/>
    </row>
    <row r="755" spans="1:10" ht="14.25" customHeight="1">
      <c r="A755" s="51"/>
      <c r="C755" s="1"/>
      <c r="D755" s="1"/>
      <c r="E755" s="1"/>
      <c r="F755" s="1"/>
      <c r="G755" s="1"/>
      <c r="H755" s="1"/>
      <c r="I755" s="51"/>
      <c r="J755" s="121"/>
    </row>
    <row r="756" spans="1:10" ht="14.25" customHeight="1">
      <c r="A756" s="51"/>
      <c r="C756" s="1"/>
      <c r="D756" s="1"/>
      <c r="E756" s="1"/>
      <c r="F756" s="1"/>
      <c r="G756" s="1"/>
      <c r="H756" s="1"/>
      <c r="I756" s="51"/>
      <c r="J756" s="121"/>
    </row>
    <row r="757" spans="1:10" ht="14.25" customHeight="1">
      <c r="A757" s="51"/>
      <c r="C757" s="1"/>
      <c r="D757" s="1"/>
      <c r="E757" s="1"/>
      <c r="F757" s="1"/>
      <c r="G757" s="1"/>
      <c r="H757" s="1"/>
      <c r="I757" s="51"/>
      <c r="J757" s="121"/>
    </row>
    <row r="758" spans="1:10" ht="14.25" customHeight="1">
      <c r="A758" s="51"/>
      <c r="C758" s="1"/>
      <c r="D758" s="1"/>
      <c r="E758" s="1"/>
      <c r="F758" s="1"/>
      <c r="G758" s="1"/>
      <c r="H758" s="1"/>
      <c r="I758" s="51"/>
      <c r="J758" s="121"/>
    </row>
    <row r="759" spans="1:10" ht="14.25" customHeight="1">
      <c r="A759" s="51"/>
      <c r="C759" s="1"/>
      <c r="D759" s="1"/>
      <c r="E759" s="1"/>
      <c r="F759" s="1"/>
      <c r="G759" s="1"/>
      <c r="H759" s="1"/>
      <c r="I759" s="51"/>
      <c r="J759" s="121"/>
    </row>
    <row r="760" spans="1:10" ht="14.25" customHeight="1">
      <c r="A760" s="51"/>
      <c r="C760" s="1"/>
      <c r="D760" s="1"/>
      <c r="E760" s="1"/>
      <c r="F760" s="1"/>
      <c r="G760" s="1"/>
      <c r="H760" s="1"/>
      <c r="I760" s="51"/>
      <c r="J760" s="121"/>
    </row>
    <row r="761" spans="1:10" ht="14.25" customHeight="1">
      <c r="A761" s="51"/>
      <c r="C761" s="1"/>
      <c r="D761" s="1"/>
      <c r="E761" s="1"/>
      <c r="F761" s="1"/>
      <c r="G761" s="1"/>
      <c r="H761" s="1"/>
      <c r="I761" s="51"/>
      <c r="J761" s="121"/>
    </row>
    <row r="762" spans="1:10" ht="14.25" customHeight="1">
      <c r="A762" s="51"/>
      <c r="C762" s="1"/>
      <c r="D762" s="1"/>
      <c r="E762" s="1"/>
      <c r="F762" s="1"/>
      <c r="G762" s="1"/>
      <c r="H762" s="1"/>
      <c r="I762" s="51"/>
      <c r="J762" s="121"/>
    </row>
    <row r="763" spans="1:10" ht="14.25" customHeight="1">
      <c r="A763" s="51"/>
      <c r="C763" s="1"/>
      <c r="D763" s="1"/>
      <c r="E763" s="1"/>
      <c r="F763" s="1"/>
      <c r="G763" s="1"/>
      <c r="H763" s="1"/>
      <c r="I763" s="51"/>
      <c r="J763" s="121"/>
    </row>
    <row r="764" spans="1:10" ht="14.25" customHeight="1">
      <c r="A764" s="51"/>
      <c r="C764" s="1"/>
      <c r="D764" s="1"/>
      <c r="E764" s="1"/>
      <c r="F764" s="1"/>
      <c r="G764" s="1"/>
      <c r="H764" s="1"/>
      <c r="I764" s="51"/>
      <c r="J764" s="121"/>
    </row>
    <row r="765" spans="1:10" ht="14.25" customHeight="1">
      <c r="A765" s="51"/>
      <c r="C765" s="1"/>
      <c r="D765" s="1"/>
      <c r="E765" s="1"/>
      <c r="F765" s="1"/>
      <c r="G765" s="1"/>
      <c r="H765" s="1"/>
      <c r="I765" s="51"/>
      <c r="J765" s="121"/>
    </row>
    <row r="766" spans="1:10" ht="14.25" customHeight="1">
      <c r="A766" s="51"/>
      <c r="C766" s="1"/>
      <c r="D766" s="1"/>
      <c r="E766" s="1"/>
      <c r="F766" s="1"/>
      <c r="G766" s="1"/>
      <c r="H766" s="1"/>
      <c r="I766" s="51"/>
      <c r="J766" s="121"/>
    </row>
    <row r="767" spans="1:10" ht="14.25" customHeight="1">
      <c r="A767" s="51"/>
      <c r="C767" s="1"/>
      <c r="D767" s="1"/>
      <c r="E767" s="1"/>
      <c r="F767" s="1"/>
      <c r="G767" s="1"/>
      <c r="H767" s="1"/>
      <c r="I767" s="51"/>
      <c r="J767" s="121"/>
    </row>
    <row r="768" spans="1:10" ht="14.25" customHeight="1">
      <c r="A768" s="51"/>
      <c r="C768" s="1"/>
      <c r="D768" s="1"/>
      <c r="E768" s="1"/>
      <c r="F768" s="1"/>
      <c r="G768" s="1"/>
      <c r="H768" s="1"/>
      <c r="I768" s="51"/>
      <c r="J768" s="121"/>
    </row>
    <row r="769" spans="1:10" ht="14.25" customHeight="1">
      <c r="A769" s="51"/>
      <c r="C769" s="1"/>
      <c r="D769" s="1"/>
      <c r="E769" s="1"/>
      <c r="F769" s="1"/>
      <c r="G769" s="1"/>
      <c r="H769" s="1"/>
      <c r="I769" s="51"/>
      <c r="J769" s="121"/>
    </row>
    <row r="770" spans="1:10" ht="14.25" customHeight="1">
      <c r="A770" s="51"/>
      <c r="C770" s="1"/>
      <c r="D770" s="1"/>
      <c r="E770" s="1"/>
      <c r="F770" s="1"/>
      <c r="G770" s="1"/>
      <c r="H770" s="1"/>
      <c r="I770" s="51"/>
      <c r="J770" s="121"/>
    </row>
    <row r="771" spans="1:10" ht="14.25" customHeight="1">
      <c r="A771" s="51"/>
      <c r="C771" s="1"/>
      <c r="D771" s="1"/>
      <c r="E771" s="1"/>
      <c r="F771" s="1"/>
      <c r="G771" s="1"/>
      <c r="H771" s="1"/>
      <c r="I771" s="51"/>
      <c r="J771" s="121"/>
    </row>
    <row r="772" spans="1:10" ht="14.25" customHeight="1">
      <c r="A772" s="51"/>
      <c r="C772" s="1"/>
      <c r="D772" s="1"/>
      <c r="E772" s="1"/>
      <c r="F772" s="1"/>
      <c r="G772" s="1"/>
      <c r="H772" s="1"/>
      <c r="I772" s="51"/>
      <c r="J772" s="121"/>
    </row>
    <row r="773" spans="1:10" ht="14.25" customHeight="1">
      <c r="A773" s="51"/>
      <c r="C773" s="1"/>
      <c r="D773" s="1"/>
      <c r="E773" s="1"/>
      <c r="F773" s="1"/>
      <c r="G773" s="1"/>
      <c r="H773" s="1"/>
      <c r="I773" s="51"/>
      <c r="J773" s="121"/>
    </row>
    <row r="774" spans="1:10" ht="14.25" customHeight="1">
      <c r="A774" s="51"/>
      <c r="C774" s="1"/>
      <c r="D774" s="1"/>
      <c r="E774" s="1"/>
      <c r="F774" s="1"/>
      <c r="G774" s="1"/>
      <c r="H774" s="1"/>
      <c r="I774" s="51"/>
      <c r="J774" s="121"/>
    </row>
    <row r="775" spans="1:10" ht="14.25" customHeight="1">
      <c r="A775" s="51"/>
      <c r="C775" s="1"/>
      <c r="D775" s="1"/>
      <c r="E775" s="1"/>
      <c r="F775" s="1"/>
      <c r="G775" s="1"/>
      <c r="H775" s="1"/>
      <c r="I775" s="51"/>
      <c r="J775" s="121"/>
    </row>
    <row r="776" spans="1:10" ht="14.25" customHeight="1">
      <c r="A776" s="51"/>
      <c r="C776" s="1"/>
      <c r="D776" s="1"/>
      <c r="E776" s="1"/>
      <c r="F776" s="1"/>
      <c r="G776" s="1"/>
      <c r="H776" s="1"/>
      <c r="I776" s="51"/>
      <c r="J776" s="121"/>
    </row>
    <row r="777" spans="1:10" ht="14.25" customHeight="1">
      <c r="A777" s="51"/>
      <c r="C777" s="1"/>
      <c r="D777" s="1"/>
      <c r="E777" s="1"/>
      <c r="F777" s="1"/>
      <c r="G777" s="1"/>
      <c r="H777" s="1"/>
      <c r="I777" s="51"/>
      <c r="J777" s="121"/>
    </row>
    <row r="778" spans="1:10" ht="14.25" customHeight="1">
      <c r="A778" s="51"/>
      <c r="C778" s="1"/>
      <c r="D778" s="1"/>
      <c r="E778" s="1"/>
      <c r="F778" s="1"/>
      <c r="G778" s="1"/>
      <c r="H778" s="1"/>
      <c r="I778" s="51"/>
      <c r="J778" s="121"/>
    </row>
    <row r="779" spans="1:10" ht="14.25" customHeight="1">
      <c r="A779" s="51"/>
      <c r="C779" s="1"/>
      <c r="D779" s="1"/>
      <c r="E779" s="1"/>
      <c r="F779" s="1"/>
      <c r="G779" s="1"/>
      <c r="H779" s="1"/>
      <c r="I779" s="51"/>
      <c r="J779" s="121"/>
    </row>
    <row r="780" spans="1:10" ht="14.25" customHeight="1">
      <c r="A780" s="51"/>
      <c r="C780" s="1"/>
      <c r="D780" s="1"/>
      <c r="E780" s="1"/>
      <c r="F780" s="1"/>
      <c r="G780" s="1"/>
      <c r="H780" s="1"/>
      <c r="I780" s="51"/>
      <c r="J780" s="121"/>
    </row>
    <row r="781" spans="1:10" ht="14.25" customHeight="1">
      <c r="A781" s="51"/>
      <c r="C781" s="1"/>
      <c r="D781" s="1"/>
      <c r="E781" s="1"/>
      <c r="F781" s="1"/>
      <c r="G781" s="1"/>
      <c r="H781" s="1"/>
      <c r="I781" s="51"/>
      <c r="J781" s="121"/>
    </row>
    <row r="782" spans="1:10" ht="14.25" customHeight="1">
      <c r="A782" s="51"/>
      <c r="C782" s="1"/>
      <c r="D782" s="1"/>
      <c r="E782" s="1"/>
      <c r="F782" s="1"/>
      <c r="G782" s="1"/>
      <c r="H782" s="1"/>
      <c r="I782" s="51"/>
      <c r="J782" s="121"/>
    </row>
    <row r="783" spans="1:10" ht="14.25" customHeight="1">
      <c r="A783" s="51"/>
      <c r="C783" s="1"/>
      <c r="D783" s="1"/>
      <c r="E783" s="1"/>
      <c r="F783" s="1"/>
      <c r="G783" s="1"/>
      <c r="H783" s="1"/>
      <c r="I783" s="51"/>
      <c r="J783" s="121"/>
    </row>
    <row r="784" spans="1:10" ht="14.25" customHeight="1">
      <c r="A784" s="51"/>
      <c r="C784" s="1"/>
      <c r="D784" s="1"/>
      <c r="E784" s="1"/>
      <c r="F784" s="1"/>
      <c r="G784" s="1"/>
      <c r="H784" s="1"/>
      <c r="I784" s="51"/>
      <c r="J784" s="121"/>
    </row>
    <row r="785" spans="1:10" ht="14.25" customHeight="1">
      <c r="A785" s="51"/>
      <c r="C785" s="1"/>
      <c r="D785" s="1"/>
      <c r="E785" s="1"/>
      <c r="F785" s="1"/>
      <c r="G785" s="1"/>
      <c r="H785" s="1"/>
      <c r="I785" s="51"/>
      <c r="J785" s="121"/>
    </row>
    <row r="786" spans="1:10" ht="14.25" customHeight="1">
      <c r="A786" s="51"/>
      <c r="C786" s="1"/>
      <c r="D786" s="1"/>
      <c r="E786" s="1"/>
      <c r="F786" s="1"/>
      <c r="G786" s="1"/>
      <c r="H786" s="1"/>
      <c r="I786" s="51"/>
      <c r="J786" s="121"/>
    </row>
    <row r="787" spans="1:10" ht="14.25" customHeight="1">
      <c r="A787" s="51"/>
      <c r="C787" s="1"/>
      <c r="D787" s="1"/>
      <c r="E787" s="1"/>
      <c r="F787" s="1"/>
      <c r="G787" s="1"/>
      <c r="H787" s="1"/>
      <c r="I787" s="51"/>
      <c r="J787" s="121"/>
    </row>
    <row r="788" spans="1:10" ht="14.25" customHeight="1">
      <c r="A788" s="51"/>
      <c r="C788" s="1"/>
      <c r="D788" s="1"/>
      <c r="E788" s="1"/>
      <c r="F788" s="1"/>
      <c r="G788" s="1"/>
      <c r="H788" s="1"/>
      <c r="I788" s="51"/>
      <c r="J788" s="121"/>
    </row>
    <row r="789" spans="1:10" ht="14.25" customHeight="1">
      <c r="A789" s="51"/>
      <c r="C789" s="1"/>
      <c r="D789" s="1"/>
      <c r="E789" s="1"/>
      <c r="F789" s="1"/>
      <c r="G789" s="1"/>
      <c r="H789" s="1"/>
      <c r="I789" s="51"/>
      <c r="J789" s="121"/>
    </row>
    <row r="790" spans="1:10" ht="14.25" customHeight="1">
      <c r="A790" s="51"/>
      <c r="C790" s="1"/>
      <c r="D790" s="1"/>
      <c r="E790" s="1"/>
      <c r="F790" s="1"/>
      <c r="G790" s="1"/>
      <c r="H790" s="1"/>
      <c r="I790" s="51"/>
      <c r="J790" s="121"/>
    </row>
    <row r="791" spans="1:10" ht="14.25" customHeight="1">
      <c r="A791" s="51"/>
      <c r="C791" s="1"/>
      <c r="D791" s="1"/>
      <c r="E791" s="1"/>
      <c r="F791" s="1"/>
      <c r="G791" s="1"/>
      <c r="H791" s="1"/>
      <c r="I791" s="51"/>
      <c r="J791" s="121"/>
    </row>
    <row r="792" spans="1:10" ht="14.25" customHeight="1">
      <c r="A792" s="51"/>
      <c r="C792" s="1"/>
      <c r="D792" s="1"/>
      <c r="E792" s="1"/>
      <c r="F792" s="1"/>
      <c r="G792" s="1"/>
      <c r="H792" s="1"/>
      <c r="I792" s="51"/>
      <c r="J792" s="121"/>
    </row>
    <row r="793" spans="1:10" ht="14.25" customHeight="1">
      <c r="A793" s="51"/>
      <c r="C793" s="1"/>
      <c r="D793" s="1"/>
      <c r="E793" s="1"/>
      <c r="F793" s="1"/>
      <c r="G793" s="1"/>
      <c r="H793" s="1"/>
      <c r="I793" s="51"/>
      <c r="J793" s="121"/>
    </row>
    <row r="794" spans="1:10" ht="14.25" customHeight="1">
      <c r="A794" s="51"/>
      <c r="C794" s="1"/>
      <c r="D794" s="1"/>
      <c r="E794" s="1"/>
      <c r="F794" s="1"/>
      <c r="G794" s="1"/>
      <c r="H794" s="1"/>
      <c r="I794" s="51"/>
      <c r="J794" s="121"/>
    </row>
    <row r="795" spans="1:10" ht="14.25" customHeight="1">
      <c r="A795" s="51"/>
      <c r="C795" s="1"/>
      <c r="D795" s="1"/>
      <c r="E795" s="1"/>
      <c r="F795" s="1"/>
      <c r="G795" s="1"/>
      <c r="H795" s="1"/>
      <c r="I795" s="51"/>
      <c r="J795" s="121"/>
    </row>
    <row r="796" spans="1:10" ht="14.25" customHeight="1">
      <c r="A796" s="51"/>
      <c r="C796" s="1"/>
      <c r="D796" s="1"/>
      <c r="E796" s="1"/>
      <c r="F796" s="1"/>
      <c r="G796" s="1"/>
      <c r="H796" s="1"/>
      <c r="I796" s="51"/>
      <c r="J796" s="121"/>
    </row>
    <row r="797" spans="1:10" ht="14.25" customHeight="1">
      <c r="A797" s="51"/>
      <c r="C797" s="1"/>
      <c r="D797" s="1"/>
      <c r="E797" s="1"/>
      <c r="F797" s="1"/>
      <c r="G797" s="1"/>
      <c r="H797" s="1"/>
      <c r="I797" s="51"/>
      <c r="J797" s="121"/>
    </row>
    <row r="798" spans="1:10" ht="14.25" customHeight="1">
      <c r="A798" s="51"/>
      <c r="C798" s="1"/>
      <c r="D798" s="1"/>
      <c r="E798" s="1"/>
      <c r="F798" s="1"/>
      <c r="G798" s="1"/>
      <c r="H798" s="1"/>
      <c r="I798" s="51"/>
      <c r="J798" s="121"/>
    </row>
    <row r="799" spans="1:10" ht="14.25" customHeight="1">
      <c r="A799" s="51"/>
      <c r="C799" s="1"/>
      <c r="D799" s="1"/>
      <c r="E799" s="1"/>
      <c r="F799" s="1"/>
      <c r="G799" s="1"/>
      <c r="H799" s="1"/>
      <c r="I799" s="51"/>
      <c r="J799" s="121"/>
    </row>
    <row r="800" spans="1:10" ht="14.25" customHeight="1">
      <c r="A800" s="51"/>
      <c r="C800" s="1"/>
      <c r="D800" s="1"/>
      <c r="E800" s="1"/>
      <c r="F800" s="1"/>
      <c r="G800" s="1"/>
      <c r="H800" s="1"/>
      <c r="I800" s="51"/>
      <c r="J800" s="121"/>
    </row>
    <row r="801" spans="1:10" ht="14.25" customHeight="1">
      <c r="A801" s="51"/>
      <c r="C801" s="1"/>
      <c r="D801" s="1"/>
      <c r="E801" s="1"/>
      <c r="F801" s="1"/>
      <c r="G801" s="1"/>
      <c r="H801" s="1"/>
      <c r="I801" s="51"/>
      <c r="J801" s="121"/>
    </row>
    <row r="802" spans="1:10" ht="14.25" customHeight="1">
      <c r="A802" s="51"/>
      <c r="C802" s="1"/>
      <c r="D802" s="1"/>
      <c r="E802" s="1"/>
      <c r="F802" s="1"/>
      <c r="G802" s="1"/>
      <c r="H802" s="1"/>
      <c r="I802" s="51"/>
      <c r="J802" s="121"/>
    </row>
    <row r="803" spans="1:10" ht="14.25" customHeight="1">
      <c r="A803" s="51"/>
      <c r="C803" s="1"/>
      <c r="D803" s="1"/>
      <c r="E803" s="1"/>
      <c r="F803" s="1"/>
      <c r="G803" s="1"/>
      <c r="H803" s="1"/>
      <c r="I803" s="51"/>
      <c r="J803" s="121"/>
    </row>
    <row r="804" spans="1:10" ht="14.25" customHeight="1">
      <c r="A804" s="51"/>
      <c r="C804" s="1"/>
      <c r="D804" s="1"/>
      <c r="E804" s="1"/>
      <c r="F804" s="1"/>
      <c r="G804" s="1"/>
      <c r="H804" s="1"/>
      <c r="I804" s="51"/>
      <c r="J804" s="121"/>
    </row>
    <row r="805" spans="1:10" ht="14.25" customHeight="1">
      <c r="A805" s="51"/>
      <c r="C805" s="1"/>
      <c r="D805" s="1"/>
      <c r="E805" s="1"/>
      <c r="F805" s="1"/>
      <c r="G805" s="1"/>
      <c r="H805" s="1"/>
      <c r="I805" s="51"/>
      <c r="J805" s="121"/>
    </row>
    <row r="806" spans="1:10" ht="14.25" customHeight="1">
      <c r="A806" s="51"/>
      <c r="C806" s="1"/>
      <c r="D806" s="1"/>
      <c r="E806" s="1"/>
      <c r="F806" s="1"/>
      <c r="G806" s="1"/>
      <c r="H806" s="1"/>
      <c r="I806" s="51"/>
      <c r="J806" s="121"/>
    </row>
    <row r="807" spans="1:10" ht="14.25" customHeight="1">
      <c r="A807" s="51"/>
      <c r="C807" s="1"/>
      <c r="D807" s="1"/>
      <c r="E807" s="1"/>
      <c r="F807" s="1"/>
      <c r="G807" s="1"/>
      <c r="H807" s="1"/>
      <c r="I807" s="51"/>
      <c r="J807" s="121"/>
    </row>
    <row r="808" spans="1:10" ht="14.25" customHeight="1">
      <c r="A808" s="51"/>
      <c r="C808" s="1"/>
      <c r="D808" s="1"/>
      <c r="E808" s="1"/>
      <c r="F808" s="1"/>
      <c r="G808" s="1"/>
      <c r="H808" s="1"/>
      <c r="I808" s="51"/>
      <c r="J808" s="121"/>
    </row>
    <row r="809" spans="1:10" ht="14.25" customHeight="1">
      <c r="A809" s="51"/>
      <c r="C809" s="1"/>
      <c r="D809" s="1"/>
      <c r="E809" s="1"/>
      <c r="F809" s="1"/>
      <c r="G809" s="1"/>
      <c r="H809" s="1"/>
      <c r="I809" s="51"/>
      <c r="J809" s="121"/>
    </row>
    <row r="810" spans="1:10" ht="14.25" customHeight="1">
      <c r="A810" s="51"/>
      <c r="C810" s="1"/>
      <c r="D810" s="1"/>
      <c r="E810" s="1"/>
      <c r="F810" s="1"/>
      <c r="G810" s="1"/>
      <c r="H810" s="1"/>
      <c r="I810" s="51"/>
      <c r="J810" s="121"/>
    </row>
    <row r="811" spans="1:10" ht="14.25" customHeight="1">
      <c r="A811" s="51"/>
      <c r="C811" s="1"/>
      <c r="D811" s="1"/>
      <c r="E811" s="1"/>
      <c r="F811" s="1"/>
      <c r="G811" s="1"/>
      <c r="H811" s="1"/>
      <c r="I811" s="51"/>
      <c r="J811" s="121"/>
    </row>
    <row r="812" spans="1:10" ht="14.25" customHeight="1">
      <c r="A812" s="51"/>
      <c r="C812" s="1"/>
      <c r="D812" s="1"/>
      <c r="E812" s="1"/>
      <c r="F812" s="1"/>
      <c r="G812" s="1"/>
      <c r="H812" s="1"/>
      <c r="I812" s="51"/>
      <c r="J812" s="121"/>
    </row>
    <row r="813" spans="1:10" ht="14.25" customHeight="1">
      <c r="A813" s="51"/>
      <c r="C813" s="1"/>
      <c r="D813" s="1"/>
      <c r="E813" s="1"/>
      <c r="F813" s="1"/>
      <c r="G813" s="1"/>
      <c r="H813" s="1"/>
      <c r="I813" s="51"/>
      <c r="J813" s="121"/>
    </row>
    <row r="814" spans="1:10" ht="14.25" customHeight="1">
      <c r="A814" s="51"/>
      <c r="C814" s="1"/>
      <c r="D814" s="1"/>
      <c r="E814" s="1"/>
      <c r="F814" s="1"/>
      <c r="G814" s="1"/>
      <c r="H814" s="1"/>
      <c r="I814" s="51"/>
      <c r="J814" s="121"/>
    </row>
    <row r="815" spans="1:10" ht="14.25" customHeight="1">
      <c r="A815" s="51"/>
      <c r="C815" s="1"/>
      <c r="D815" s="1"/>
      <c r="E815" s="1"/>
      <c r="F815" s="1"/>
      <c r="G815" s="1"/>
      <c r="H815" s="1"/>
      <c r="I815" s="51"/>
      <c r="J815" s="121"/>
    </row>
    <row r="816" spans="1:10" ht="14.25" customHeight="1">
      <c r="A816" s="51"/>
      <c r="C816" s="1"/>
      <c r="D816" s="1"/>
      <c r="E816" s="1"/>
      <c r="F816" s="1"/>
      <c r="G816" s="1"/>
      <c r="H816" s="1"/>
      <c r="I816" s="51"/>
      <c r="J816" s="121"/>
    </row>
    <row r="817" spans="1:10" ht="14.25" customHeight="1">
      <c r="A817" s="51"/>
      <c r="C817" s="1"/>
      <c r="D817" s="1"/>
      <c r="E817" s="1"/>
      <c r="F817" s="1"/>
      <c r="G817" s="1"/>
      <c r="H817" s="1"/>
      <c r="I817" s="51"/>
      <c r="J817" s="121"/>
    </row>
    <row r="818" spans="1:10" ht="14.25" customHeight="1">
      <c r="A818" s="51"/>
      <c r="C818" s="1"/>
      <c r="D818" s="1"/>
      <c r="E818" s="1"/>
      <c r="F818" s="1"/>
      <c r="G818" s="1"/>
      <c r="H818" s="1"/>
      <c r="I818" s="51"/>
      <c r="J818" s="121"/>
    </row>
    <row r="819" spans="1:10" ht="14.25" customHeight="1">
      <c r="A819" s="51"/>
      <c r="C819" s="1"/>
      <c r="D819" s="1"/>
      <c r="E819" s="1"/>
      <c r="F819" s="1"/>
      <c r="G819" s="1"/>
      <c r="H819" s="1"/>
      <c r="I819" s="51"/>
      <c r="J819" s="121"/>
    </row>
    <row r="820" spans="1:10" ht="14.25" customHeight="1">
      <c r="A820" s="51"/>
      <c r="C820" s="1"/>
      <c r="D820" s="1"/>
      <c r="E820" s="1"/>
      <c r="F820" s="1"/>
      <c r="G820" s="1"/>
      <c r="H820" s="1"/>
      <c r="I820" s="51"/>
      <c r="J820" s="121"/>
    </row>
    <row r="821" spans="1:10" ht="14.25" customHeight="1">
      <c r="A821" s="51"/>
      <c r="C821" s="1"/>
      <c r="D821" s="1"/>
      <c r="E821" s="1"/>
      <c r="F821" s="1"/>
      <c r="G821" s="1"/>
      <c r="H821" s="1"/>
      <c r="I821" s="51"/>
      <c r="J821" s="121"/>
    </row>
    <row r="822" spans="1:10" ht="14.25" customHeight="1">
      <c r="A822" s="51"/>
      <c r="C822" s="1"/>
      <c r="D822" s="1"/>
      <c r="E822" s="1"/>
      <c r="F822" s="1"/>
      <c r="G822" s="1"/>
      <c r="H822" s="1"/>
      <c r="I822" s="51"/>
      <c r="J822" s="121"/>
    </row>
    <row r="823" spans="1:10" ht="14.25" customHeight="1">
      <c r="A823" s="51"/>
      <c r="C823" s="1"/>
      <c r="D823" s="1"/>
      <c r="E823" s="1"/>
      <c r="F823" s="1"/>
      <c r="G823" s="1"/>
      <c r="H823" s="1"/>
      <c r="I823" s="51"/>
      <c r="J823" s="121"/>
    </row>
    <row r="824" spans="1:10" ht="14.25" customHeight="1">
      <c r="A824" s="51"/>
      <c r="C824" s="1"/>
      <c r="D824" s="1"/>
      <c r="E824" s="1"/>
      <c r="F824" s="1"/>
      <c r="G824" s="1"/>
      <c r="H824" s="1"/>
      <c r="I824" s="51"/>
      <c r="J824" s="121"/>
    </row>
    <row r="825" spans="1:10" ht="14.25" customHeight="1">
      <c r="A825" s="51"/>
      <c r="C825" s="1"/>
      <c r="D825" s="1"/>
      <c r="E825" s="1"/>
      <c r="F825" s="1"/>
      <c r="G825" s="1"/>
      <c r="H825" s="1"/>
      <c r="I825" s="51"/>
      <c r="J825" s="121"/>
    </row>
    <row r="826" spans="1:10" ht="14.25" customHeight="1">
      <c r="A826" s="51"/>
      <c r="C826" s="1"/>
      <c r="D826" s="1"/>
      <c r="E826" s="1"/>
      <c r="F826" s="1"/>
      <c r="G826" s="1"/>
      <c r="H826" s="1"/>
      <c r="I826" s="51"/>
      <c r="J826" s="121"/>
    </row>
    <row r="827" spans="1:10" ht="14.25" customHeight="1">
      <c r="A827" s="51"/>
      <c r="C827" s="1"/>
      <c r="D827" s="1"/>
      <c r="E827" s="1"/>
      <c r="F827" s="1"/>
      <c r="G827" s="1"/>
      <c r="H827" s="1"/>
      <c r="I827" s="51"/>
      <c r="J827" s="121"/>
    </row>
    <row r="828" spans="1:10" ht="14.25" customHeight="1">
      <c r="A828" s="51"/>
      <c r="C828" s="1"/>
      <c r="D828" s="1"/>
      <c r="E828" s="1"/>
      <c r="F828" s="1"/>
      <c r="G828" s="1"/>
      <c r="H828" s="1"/>
      <c r="I828" s="51"/>
      <c r="J828" s="121"/>
    </row>
    <row r="829" spans="1:10" ht="14.25" customHeight="1">
      <c r="A829" s="51"/>
      <c r="C829" s="1"/>
      <c r="D829" s="1"/>
      <c r="E829" s="1"/>
      <c r="F829" s="1"/>
      <c r="G829" s="1"/>
      <c r="H829" s="1"/>
      <c r="I829" s="51"/>
      <c r="J829" s="121"/>
    </row>
    <row r="830" spans="1:10" ht="14.25" customHeight="1">
      <c r="A830" s="51"/>
      <c r="C830" s="1"/>
      <c r="D830" s="1"/>
      <c r="E830" s="1"/>
      <c r="F830" s="1"/>
      <c r="G830" s="1"/>
      <c r="H830" s="1"/>
      <c r="I830" s="51"/>
      <c r="J830" s="121"/>
    </row>
    <row r="831" spans="1:10" ht="14.25" customHeight="1">
      <c r="A831" s="51"/>
      <c r="C831" s="1"/>
      <c r="D831" s="1"/>
      <c r="E831" s="1"/>
      <c r="F831" s="1"/>
      <c r="G831" s="1"/>
      <c r="H831" s="1"/>
      <c r="I831" s="51"/>
      <c r="J831" s="121"/>
    </row>
    <row r="832" spans="1:10" ht="14.25" customHeight="1">
      <c r="A832" s="51"/>
      <c r="C832" s="1"/>
      <c r="D832" s="1"/>
      <c r="E832" s="1"/>
      <c r="F832" s="1"/>
      <c r="G832" s="1"/>
      <c r="H832" s="1"/>
      <c r="I832" s="51"/>
      <c r="J832" s="121"/>
    </row>
    <row r="833" spans="1:10" ht="14.25" customHeight="1">
      <c r="A833" s="51"/>
      <c r="C833" s="1"/>
      <c r="D833" s="1"/>
      <c r="E833" s="1"/>
      <c r="F833" s="1"/>
      <c r="G833" s="1"/>
      <c r="H833" s="1"/>
      <c r="I833" s="51"/>
      <c r="J833" s="121"/>
    </row>
    <row r="834" spans="1:10" ht="14.25" customHeight="1">
      <c r="A834" s="51"/>
      <c r="C834" s="1"/>
      <c r="D834" s="1"/>
      <c r="E834" s="1"/>
      <c r="F834" s="1"/>
      <c r="G834" s="1"/>
      <c r="H834" s="1"/>
      <c r="I834" s="51"/>
      <c r="J834" s="121"/>
    </row>
    <row r="835" spans="1:10" ht="14.25" customHeight="1">
      <c r="A835" s="51"/>
      <c r="C835" s="1"/>
      <c r="D835" s="1"/>
      <c r="E835" s="1"/>
      <c r="F835" s="1"/>
      <c r="G835" s="1"/>
      <c r="H835" s="1"/>
      <c r="I835" s="51"/>
      <c r="J835" s="121"/>
    </row>
    <row r="836" spans="1:10" ht="14.25" customHeight="1">
      <c r="A836" s="51"/>
      <c r="C836" s="1"/>
      <c r="D836" s="1"/>
      <c r="E836" s="1"/>
      <c r="F836" s="1"/>
      <c r="G836" s="1"/>
      <c r="H836" s="1"/>
      <c r="I836" s="51"/>
      <c r="J836" s="121"/>
    </row>
    <row r="837" spans="1:10" ht="14.25" customHeight="1">
      <c r="A837" s="51"/>
      <c r="C837" s="1"/>
      <c r="D837" s="1"/>
      <c r="E837" s="1"/>
      <c r="F837" s="1"/>
      <c r="G837" s="1"/>
      <c r="H837" s="1"/>
      <c r="I837" s="51"/>
      <c r="J837" s="121"/>
    </row>
    <row r="838" spans="1:10" ht="14.25" customHeight="1">
      <c r="A838" s="51"/>
      <c r="C838" s="1"/>
      <c r="D838" s="1"/>
      <c r="E838" s="1"/>
      <c r="F838" s="1"/>
      <c r="G838" s="1"/>
      <c r="H838" s="1"/>
      <c r="I838" s="51"/>
      <c r="J838" s="121"/>
    </row>
    <row r="839" spans="1:10" ht="14.25" customHeight="1">
      <c r="A839" s="51"/>
      <c r="C839" s="1"/>
      <c r="D839" s="1"/>
      <c r="E839" s="1"/>
      <c r="F839" s="1"/>
      <c r="G839" s="1"/>
      <c r="H839" s="1"/>
      <c r="I839" s="51"/>
      <c r="J839" s="121"/>
    </row>
    <row r="840" spans="1:10" ht="14.25" customHeight="1">
      <c r="A840" s="51"/>
      <c r="C840" s="1"/>
      <c r="D840" s="1"/>
      <c r="E840" s="1"/>
      <c r="F840" s="1"/>
      <c r="G840" s="1"/>
      <c r="H840" s="1"/>
      <c r="I840" s="51"/>
      <c r="J840" s="121"/>
    </row>
    <row r="841" spans="1:10" ht="14.25" customHeight="1">
      <c r="A841" s="51"/>
      <c r="C841" s="1"/>
      <c r="D841" s="1"/>
      <c r="E841" s="1"/>
      <c r="F841" s="1"/>
      <c r="G841" s="1"/>
      <c r="H841" s="1"/>
      <c r="I841" s="51"/>
      <c r="J841" s="121"/>
    </row>
    <row r="842" spans="1:10" ht="14.25" customHeight="1">
      <c r="A842" s="51"/>
      <c r="C842" s="1"/>
      <c r="D842" s="1"/>
      <c r="E842" s="1"/>
      <c r="F842" s="1"/>
      <c r="G842" s="1"/>
      <c r="H842" s="1"/>
      <c r="I842" s="51"/>
      <c r="J842" s="121"/>
    </row>
    <row r="843" spans="1:10" ht="14.25" customHeight="1">
      <c r="A843" s="51"/>
      <c r="C843" s="1"/>
      <c r="D843" s="1"/>
      <c r="E843" s="1"/>
      <c r="F843" s="1"/>
      <c r="G843" s="1"/>
      <c r="H843" s="1"/>
      <c r="I843" s="51"/>
      <c r="J843" s="121"/>
    </row>
    <row r="844" spans="1:10" ht="14.25" customHeight="1">
      <c r="A844" s="51"/>
      <c r="C844" s="1"/>
      <c r="D844" s="1"/>
      <c r="E844" s="1"/>
      <c r="F844" s="1"/>
      <c r="G844" s="1"/>
      <c r="H844" s="1"/>
      <c r="I844" s="51"/>
      <c r="J844" s="121"/>
    </row>
    <row r="845" spans="1:10" ht="14.25" customHeight="1">
      <c r="A845" s="51"/>
      <c r="C845" s="1"/>
      <c r="D845" s="1"/>
      <c r="E845" s="1"/>
      <c r="F845" s="1"/>
      <c r="G845" s="1"/>
      <c r="H845" s="1"/>
      <c r="I845" s="51"/>
      <c r="J845" s="121"/>
    </row>
    <row r="846" spans="1:10" ht="14.25" customHeight="1">
      <c r="A846" s="51"/>
      <c r="C846" s="1"/>
      <c r="D846" s="1"/>
      <c r="E846" s="1"/>
      <c r="F846" s="1"/>
      <c r="G846" s="1"/>
      <c r="H846" s="1"/>
      <c r="I846" s="51"/>
      <c r="J846" s="121"/>
    </row>
    <row r="847" spans="1:10" ht="14.25" customHeight="1">
      <c r="A847" s="51"/>
      <c r="C847" s="1"/>
      <c r="D847" s="1"/>
      <c r="E847" s="1"/>
      <c r="F847" s="1"/>
      <c r="G847" s="1"/>
      <c r="H847" s="1"/>
      <c r="I847" s="51"/>
      <c r="J847" s="121"/>
    </row>
    <row r="848" spans="1:10" ht="14.25" customHeight="1">
      <c r="A848" s="51"/>
      <c r="C848" s="1"/>
      <c r="D848" s="1"/>
      <c r="E848" s="1"/>
      <c r="F848" s="1"/>
      <c r="G848" s="1"/>
      <c r="H848" s="1"/>
      <c r="I848" s="51"/>
      <c r="J848" s="121"/>
    </row>
    <row r="849" spans="1:10" ht="14.25" customHeight="1">
      <c r="A849" s="51"/>
      <c r="C849" s="1"/>
      <c r="D849" s="1"/>
      <c r="E849" s="1"/>
      <c r="F849" s="1"/>
      <c r="G849" s="1"/>
      <c r="H849" s="1"/>
      <c r="I849" s="51"/>
      <c r="J849" s="121"/>
    </row>
    <row r="850" spans="1:10" ht="14.25" customHeight="1">
      <c r="A850" s="51"/>
      <c r="C850" s="1"/>
      <c r="D850" s="1"/>
      <c r="E850" s="1"/>
      <c r="F850" s="1"/>
      <c r="G850" s="1"/>
      <c r="H850" s="1"/>
      <c r="I850" s="51"/>
      <c r="J850" s="121"/>
    </row>
    <row r="851" spans="1:10" ht="14.25" customHeight="1">
      <c r="A851" s="51"/>
      <c r="C851" s="1"/>
      <c r="D851" s="1"/>
      <c r="E851" s="1"/>
      <c r="F851" s="1"/>
      <c r="G851" s="1"/>
      <c r="H851" s="1"/>
      <c r="I851" s="51"/>
      <c r="J851" s="121"/>
    </row>
    <row r="852" spans="1:10" ht="14.25" customHeight="1">
      <c r="A852" s="51"/>
      <c r="C852" s="1"/>
      <c r="D852" s="1"/>
      <c r="E852" s="1"/>
      <c r="F852" s="1"/>
      <c r="G852" s="1"/>
      <c r="H852" s="1"/>
      <c r="I852" s="51"/>
      <c r="J852" s="121"/>
    </row>
    <row r="853" spans="1:10" ht="14.25" customHeight="1">
      <c r="A853" s="51"/>
      <c r="C853" s="1"/>
      <c r="D853" s="1"/>
      <c r="E853" s="1"/>
      <c r="F853" s="1"/>
      <c r="G853" s="1"/>
      <c r="H853" s="1"/>
      <c r="I853" s="51"/>
      <c r="J853" s="121"/>
    </row>
    <row r="854" spans="1:10" ht="14.25" customHeight="1">
      <c r="A854" s="51"/>
      <c r="C854" s="1"/>
      <c r="D854" s="1"/>
      <c r="E854" s="1"/>
      <c r="F854" s="1"/>
      <c r="G854" s="1"/>
      <c r="H854" s="1"/>
      <c r="I854" s="51"/>
      <c r="J854" s="121"/>
    </row>
    <row r="855" spans="1:10" ht="14.25" customHeight="1">
      <c r="A855" s="51"/>
      <c r="C855" s="1"/>
      <c r="D855" s="1"/>
      <c r="E855" s="1"/>
      <c r="F855" s="1"/>
      <c r="G855" s="1"/>
      <c r="H855" s="1"/>
      <c r="I855" s="51"/>
      <c r="J855" s="121"/>
    </row>
    <row r="856" spans="1:10" ht="14.25" customHeight="1">
      <c r="A856" s="51"/>
      <c r="C856" s="1"/>
      <c r="D856" s="1"/>
      <c r="E856" s="1"/>
      <c r="F856" s="1"/>
      <c r="G856" s="1"/>
      <c r="H856" s="1"/>
      <c r="I856" s="51"/>
      <c r="J856" s="121"/>
    </row>
    <row r="857" spans="1:10" ht="14.25" customHeight="1">
      <c r="A857" s="51"/>
      <c r="C857" s="1"/>
      <c r="D857" s="1"/>
      <c r="E857" s="1"/>
      <c r="F857" s="1"/>
      <c r="G857" s="1"/>
      <c r="H857" s="1"/>
      <c r="I857" s="51"/>
      <c r="J857" s="121"/>
    </row>
    <row r="858" spans="1:10" ht="14.25" customHeight="1">
      <c r="A858" s="51"/>
      <c r="C858" s="1"/>
      <c r="D858" s="1"/>
      <c r="E858" s="1"/>
      <c r="F858" s="1"/>
      <c r="G858" s="1"/>
      <c r="H858" s="1"/>
      <c r="I858" s="51"/>
      <c r="J858" s="121"/>
    </row>
    <row r="859" spans="1:10" ht="14.25" customHeight="1">
      <c r="A859" s="51"/>
      <c r="C859" s="1"/>
      <c r="D859" s="1"/>
      <c r="E859" s="1"/>
      <c r="F859" s="1"/>
      <c r="G859" s="1"/>
      <c r="H859" s="1"/>
      <c r="I859" s="51"/>
      <c r="J859" s="121"/>
    </row>
    <row r="860" spans="1:10" ht="14.25" customHeight="1">
      <c r="A860" s="51"/>
      <c r="C860" s="1"/>
      <c r="D860" s="1"/>
      <c r="E860" s="1"/>
      <c r="F860" s="1"/>
      <c r="G860" s="1"/>
      <c r="H860" s="1"/>
      <c r="I860" s="51"/>
      <c r="J860" s="121"/>
    </row>
    <row r="861" spans="1:10" ht="14.25" customHeight="1">
      <c r="A861" s="51"/>
      <c r="C861" s="1"/>
      <c r="D861" s="1"/>
      <c r="E861" s="1"/>
      <c r="F861" s="1"/>
      <c r="G861" s="1"/>
      <c r="H861" s="1"/>
      <c r="I861" s="51"/>
      <c r="J861" s="121"/>
    </row>
    <row r="862" spans="1:10" ht="14.25" customHeight="1">
      <c r="A862" s="51"/>
      <c r="C862" s="1"/>
      <c r="D862" s="1"/>
      <c r="E862" s="1"/>
      <c r="F862" s="1"/>
      <c r="G862" s="1"/>
      <c r="H862" s="1"/>
      <c r="I862" s="51"/>
      <c r="J862" s="121"/>
    </row>
    <row r="863" spans="1:10" ht="14.25" customHeight="1">
      <c r="A863" s="51"/>
      <c r="C863" s="1"/>
      <c r="D863" s="1"/>
      <c r="E863" s="1"/>
      <c r="F863" s="1"/>
      <c r="G863" s="1"/>
      <c r="H863" s="1"/>
      <c r="I863" s="51"/>
      <c r="J863" s="121"/>
    </row>
    <row r="864" spans="1:10" ht="14.25" customHeight="1">
      <c r="A864" s="51"/>
      <c r="C864" s="1"/>
      <c r="D864" s="1"/>
      <c r="E864" s="1"/>
      <c r="F864" s="1"/>
      <c r="G864" s="1"/>
      <c r="H864" s="1"/>
      <c r="I864" s="51"/>
      <c r="J864" s="121"/>
    </row>
    <row r="865" spans="1:10" ht="14.25" customHeight="1">
      <c r="A865" s="51"/>
      <c r="C865" s="1"/>
      <c r="D865" s="1"/>
      <c r="E865" s="1"/>
      <c r="F865" s="1"/>
      <c r="G865" s="1"/>
      <c r="H865" s="1"/>
      <c r="I865" s="51"/>
      <c r="J865" s="121"/>
    </row>
    <row r="866" spans="1:10" ht="14.25" customHeight="1">
      <c r="A866" s="51"/>
      <c r="C866" s="1"/>
      <c r="D866" s="1"/>
      <c r="E866" s="1"/>
      <c r="F866" s="1"/>
      <c r="G866" s="1"/>
      <c r="H866" s="1"/>
      <c r="I866" s="51"/>
      <c r="J866" s="121"/>
    </row>
    <row r="867" spans="1:10" ht="14.25" customHeight="1">
      <c r="A867" s="51"/>
      <c r="C867" s="1"/>
      <c r="D867" s="1"/>
      <c r="E867" s="1"/>
      <c r="F867" s="1"/>
      <c r="G867" s="1"/>
      <c r="H867" s="1"/>
      <c r="I867" s="51"/>
      <c r="J867" s="121"/>
    </row>
    <row r="868" spans="1:10" ht="14.25" customHeight="1">
      <c r="A868" s="51"/>
      <c r="C868" s="1"/>
      <c r="D868" s="1"/>
      <c r="E868" s="1"/>
      <c r="F868" s="1"/>
      <c r="G868" s="1"/>
      <c r="H868" s="1"/>
      <c r="I868" s="51"/>
      <c r="J868" s="121"/>
    </row>
    <row r="869" spans="1:10" ht="14.25" customHeight="1">
      <c r="A869" s="51"/>
      <c r="C869" s="1"/>
      <c r="D869" s="1"/>
      <c r="E869" s="1"/>
      <c r="F869" s="1"/>
      <c r="G869" s="1"/>
      <c r="H869" s="1"/>
      <c r="I869" s="51"/>
      <c r="J869" s="121"/>
    </row>
    <row r="870" spans="1:10" ht="14.25" customHeight="1">
      <c r="A870" s="51"/>
      <c r="C870" s="1"/>
      <c r="D870" s="1"/>
      <c r="E870" s="1"/>
      <c r="F870" s="1"/>
      <c r="G870" s="1"/>
      <c r="H870" s="1"/>
      <c r="I870" s="51"/>
      <c r="J870" s="121"/>
    </row>
    <row r="871" spans="1:10" ht="14.25" customHeight="1">
      <c r="A871" s="51"/>
      <c r="C871" s="1"/>
      <c r="D871" s="1"/>
      <c r="E871" s="1"/>
      <c r="F871" s="1"/>
      <c r="G871" s="1"/>
      <c r="H871" s="1"/>
      <c r="I871" s="51"/>
      <c r="J871" s="121"/>
    </row>
    <row r="872" spans="1:10" ht="14.25" customHeight="1">
      <c r="A872" s="51"/>
      <c r="C872" s="1"/>
      <c r="D872" s="1"/>
      <c r="E872" s="1"/>
      <c r="F872" s="1"/>
      <c r="G872" s="1"/>
      <c r="H872" s="1"/>
      <c r="I872" s="51"/>
      <c r="J872" s="121"/>
    </row>
    <row r="873" spans="1:10" ht="14.25" customHeight="1">
      <c r="A873" s="51"/>
      <c r="C873" s="1"/>
      <c r="D873" s="1"/>
      <c r="E873" s="1"/>
      <c r="F873" s="1"/>
      <c r="G873" s="1"/>
      <c r="H873" s="1"/>
      <c r="I873" s="51"/>
      <c r="J873" s="121"/>
    </row>
    <row r="874" spans="1:10" ht="14.25" customHeight="1">
      <c r="A874" s="51"/>
      <c r="C874" s="1"/>
      <c r="D874" s="1"/>
      <c r="E874" s="1"/>
      <c r="F874" s="1"/>
      <c r="G874" s="1"/>
      <c r="H874" s="1"/>
      <c r="I874" s="51"/>
      <c r="J874" s="121"/>
    </row>
    <row r="875" spans="1:10" ht="14.25" customHeight="1">
      <c r="A875" s="51"/>
      <c r="C875" s="1"/>
      <c r="D875" s="1"/>
      <c r="E875" s="1"/>
      <c r="F875" s="1"/>
      <c r="G875" s="1"/>
      <c r="H875" s="1"/>
      <c r="I875" s="51"/>
      <c r="J875" s="121"/>
    </row>
    <row r="876" spans="1:10" ht="14.25" customHeight="1">
      <c r="A876" s="51"/>
      <c r="C876" s="1"/>
      <c r="D876" s="1"/>
      <c r="E876" s="1"/>
      <c r="F876" s="1"/>
      <c r="G876" s="1"/>
      <c r="H876" s="1"/>
      <c r="I876" s="51"/>
      <c r="J876" s="121"/>
    </row>
    <row r="877" spans="1:10" ht="14.25" customHeight="1">
      <c r="A877" s="51"/>
      <c r="C877" s="1"/>
      <c r="D877" s="1"/>
      <c r="E877" s="1"/>
      <c r="F877" s="1"/>
      <c r="G877" s="1"/>
      <c r="H877" s="1"/>
      <c r="I877" s="51"/>
      <c r="J877" s="121"/>
    </row>
    <row r="878" spans="1:10" ht="14.25" customHeight="1">
      <c r="A878" s="51"/>
      <c r="C878" s="1"/>
      <c r="D878" s="1"/>
      <c r="E878" s="1"/>
      <c r="F878" s="1"/>
      <c r="G878" s="1"/>
      <c r="H878" s="1"/>
      <c r="I878" s="51"/>
      <c r="J878" s="121"/>
    </row>
    <row r="879" spans="1:10" ht="14.25" customHeight="1">
      <c r="A879" s="51"/>
      <c r="C879" s="1"/>
      <c r="D879" s="1"/>
      <c r="E879" s="1"/>
      <c r="F879" s="1"/>
      <c r="G879" s="1"/>
      <c r="H879" s="1"/>
      <c r="I879" s="51"/>
      <c r="J879" s="121"/>
    </row>
    <row r="880" spans="1:10" ht="14.25" customHeight="1">
      <c r="A880" s="51"/>
      <c r="C880" s="1"/>
      <c r="D880" s="1"/>
      <c r="E880" s="1"/>
      <c r="F880" s="1"/>
      <c r="G880" s="1"/>
      <c r="H880" s="1"/>
      <c r="I880" s="51"/>
      <c r="J880" s="121"/>
    </row>
    <row r="881" spans="1:10" ht="14.25" customHeight="1">
      <c r="A881" s="51"/>
      <c r="C881" s="1"/>
      <c r="D881" s="1"/>
      <c r="E881" s="1"/>
      <c r="F881" s="1"/>
      <c r="G881" s="1"/>
      <c r="H881" s="1"/>
      <c r="I881" s="51"/>
      <c r="J881" s="121"/>
    </row>
    <row r="882" spans="1:10" ht="14.25" customHeight="1">
      <c r="A882" s="51"/>
      <c r="C882" s="1"/>
      <c r="D882" s="1"/>
      <c r="E882" s="1"/>
      <c r="F882" s="1"/>
      <c r="G882" s="1"/>
      <c r="H882" s="1"/>
      <c r="I882" s="51"/>
      <c r="J882" s="121"/>
    </row>
    <row r="883" spans="1:10" ht="14.25" customHeight="1">
      <c r="A883" s="51"/>
      <c r="C883" s="1"/>
      <c r="D883" s="1"/>
      <c r="E883" s="1"/>
      <c r="F883" s="1"/>
      <c r="G883" s="1"/>
      <c r="H883" s="1"/>
      <c r="I883" s="51"/>
      <c r="J883" s="121"/>
    </row>
    <row r="884" spans="1:10" ht="14.25" customHeight="1">
      <c r="A884" s="51"/>
      <c r="C884" s="1"/>
      <c r="D884" s="1"/>
      <c r="E884" s="1"/>
      <c r="F884" s="1"/>
      <c r="G884" s="1"/>
      <c r="H884" s="1"/>
      <c r="I884" s="51"/>
      <c r="J884" s="121"/>
    </row>
    <row r="885" spans="1:10" ht="14.25" customHeight="1">
      <c r="A885" s="51"/>
      <c r="C885" s="1"/>
      <c r="D885" s="1"/>
      <c r="E885" s="1"/>
      <c r="F885" s="1"/>
      <c r="G885" s="1"/>
      <c r="H885" s="1"/>
      <c r="I885" s="51"/>
      <c r="J885" s="121"/>
    </row>
    <row r="886" spans="1:10" ht="14.25" customHeight="1">
      <c r="A886" s="51"/>
      <c r="C886" s="1"/>
      <c r="D886" s="1"/>
      <c r="E886" s="1"/>
      <c r="F886" s="1"/>
      <c r="G886" s="1"/>
      <c r="H886" s="1"/>
      <c r="I886" s="51"/>
      <c r="J886" s="121"/>
    </row>
    <row r="887" spans="1:10" ht="14.25" customHeight="1">
      <c r="A887" s="51"/>
      <c r="C887" s="1"/>
      <c r="D887" s="1"/>
      <c r="E887" s="1"/>
      <c r="F887" s="1"/>
      <c r="G887" s="1"/>
      <c r="H887" s="1"/>
      <c r="I887" s="51"/>
      <c r="J887" s="121"/>
    </row>
    <row r="888" spans="1:10" ht="14.25" customHeight="1">
      <c r="A888" s="51"/>
      <c r="C888" s="1"/>
      <c r="D888" s="1"/>
      <c r="E888" s="1"/>
      <c r="F888" s="1"/>
      <c r="G888" s="1"/>
      <c r="H888" s="1"/>
      <c r="I888" s="51"/>
      <c r="J888" s="121"/>
    </row>
    <row r="889" spans="1:10" ht="14.25" customHeight="1">
      <c r="A889" s="51"/>
      <c r="C889" s="1"/>
      <c r="D889" s="1"/>
      <c r="E889" s="1"/>
      <c r="F889" s="1"/>
      <c r="G889" s="1"/>
      <c r="H889" s="1"/>
      <c r="I889" s="51"/>
      <c r="J889" s="121"/>
    </row>
    <row r="890" spans="1:10" ht="14.25" customHeight="1">
      <c r="A890" s="51"/>
      <c r="C890" s="1"/>
      <c r="D890" s="1"/>
      <c r="E890" s="1"/>
      <c r="F890" s="1"/>
      <c r="G890" s="1"/>
      <c r="H890" s="1"/>
      <c r="I890" s="51"/>
      <c r="J890" s="121"/>
    </row>
    <row r="891" spans="1:10" ht="14.25" customHeight="1">
      <c r="A891" s="51"/>
      <c r="C891" s="1"/>
      <c r="D891" s="1"/>
      <c r="E891" s="1"/>
      <c r="F891" s="1"/>
      <c r="G891" s="1"/>
      <c r="H891" s="1"/>
      <c r="I891" s="51"/>
      <c r="J891" s="121"/>
    </row>
    <row r="892" spans="1:10" ht="14.25" customHeight="1">
      <c r="A892" s="51"/>
      <c r="C892" s="1"/>
      <c r="D892" s="1"/>
      <c r="E892" s="1"/>
      <c r="F892" s="1"/>
      <c r="G892" s="1"/>
      <c r="H892" s="1"/>
      <c r="I892" s="51"/>
      <c r="J892" s="121"/>
    </row>
    <row r="893" spans="1:10" ht="14.25" customHeight="1">
      <c r="A893" s="51"/>
      <c r="C893" s="1"/>
      <c r="D893" s="1"/>
      <c r="E893" s="1"/>
      <c r="F893" s="1"/>
      <c r="G893" s="1"/>
      <c r="H893" s="1"/>
      <c r="I893" s="51"/>
      <c r="J893" s="121"/>
    </row>
    <row r="894" spans="1:10" ht="14.25" customHeight="1">
      <c r="A894" s="51"/>
      <c r="C894" s="1"/>
      <c r="D894" s="1"/>
      <c r="E894" s="1"/>
      <c r="F894" s="1"/>
      <c r="G894" s="1"/>
      <c r="H894" s="1"/>
      <c r="I894" s="51"/>
      <c r="J894" s="121"/>
    </row>
    <row r="895" spans="1:10" ht="14.25" customHeight="1">
      <c r="A895" s="51"/>
      <c r="C895" s="1"/>
      <c r="D895" s="1"/>
      <c r="E895" s="1"/>
      <c r="F895" s="1"/>
      <c r="G895" s="1"/>
      <c r="H895" s="1"/>
      <c r="I895" s="51"/>
      <c r="J895" s="121"/>
    </row>
    <row r="896" spans="1:10" ht="14.25" customHeight="1">
      <c r="A896" s="51"/>
      <c r="C896" s="1"/>
      <c r="D896" s="1"/>
      <c r="E896" s="1"/>
      <c r="F896" s="1"/>
      <c r="G896" s="1"/>
      <c r="H896" s="1"/>
      <c r="I896" s="51"/>
      <c r="J896" s="121"/>
    </row>
    <row r="897" spans="1:10" ht="14.25" customHeight="1">
      <c r="A897" s="51"/>
      <c r="C897" s="1"/>
      <c r="D897" s="1"/>
      <c r="E897" s="1"/>
      <c r="F897" s="1"/>
      <c r="G897" s="1"/>
      <c r="H897" s="1"/>
      <c r="I897" s="51"/>
      <c r="J897" s="121"/>
    </row>
    <row r="898" spans="1:10" ht="14.25" customHeight="1">
      <c r="A898" s="51"/>
      <c r="C898" s="1"/>
      <c r="D898" s="1"/>
      <c r="E898" s="1"/>
      <c r="F898" s="1"/>
      <c r="G898" s="1"/>
      <c r="H898" s="1"/>
      <c r="I898" s="51"/>
      <c r="J898" s="121"/>
    </row>
    <row r="899" spans="1:10" ht="14.25" customHeight="1">
      <c r="A899" s="51"/>
      <c r="C899" s="1"/>
      <c r="D899" s="1"/>
      <c r="E899" s="1"/>
      <c r="F899" s="1"/>
      <c r="G899" s="1"/>
      <c r="H899" s="1"/>
      <c r="I899" s="51"/>
      <c r="J899" s="121"/>
    </row>
    <row r="900" spans="1:10" ht="14.25" customHeight="1">
      <c r="A900" s="51"/>
      <c r="C900" s="1"/>
      <c r="D900" s="1"/>
      <c r="E900" s="1"/>
      <c r="F900" s="1"/>
      <c r="G900" s="1"/>
      <c r="H900" s="1"/>
      <c r="I900" s="51"/>
      <c r="J900" s="121"/>
    </row>
    <row r="901" spans="1:10" ht="14.25" customHeight="1">
      <c r="A901" s="51"/>
      <c r="C901" s="1"/>
      <c r="D901" s="1"/>
      <c r="E901" s="1"/>
      <c r="F901" s="1"/>
      <c r="G901" s="1"/>
      <c r="H901" s="1"/>
      <c r="I901" s="51"/>
      <c r="J901" s="121"/>
    </row>
    <row r="902" spans="1:10" ht="14.25" customHeight="1">
      <c r="A902" s="51"/>
      <c r="C902" s="1"/>
      <c r="D902" s="1"/>
      <c r="E902" s="1"/>
      <c r="F902" s="1"/>
      <c r="G902" s="1"/>
      <c r="H902" s="1"/>
      <c r="I902" s="51"/>
      <c r="J902" s="121"/>
    </row>
    <row r="903" spans="1:10" ht="14.25" customHeight="1">
      <c r="A903" s="51"/>
      <c r="C903" s="1"/>
      <c r="D903" s="1"/>
      <c r="E903" s="1"/>
      <c r="F903" s="1"/>
      <c r="G903" s="1"/>
      <c r="H903" s="1"/>
      <c r="I903" s="51"/>
      <c r="J903" s="121"/>
    </row>
    <row r="904" spans="1:10" ht="14.25" customHeight="1">
      <c r="A904" s="51"/>
      <c r="C904" s="1"/>
      <c r="D904" s="1"/>
      <c r="E904" s="1"/>
      <c r="F904" s="1"/>
      <c r="G904" s="1"/>
      <c r="H904" s="1"/>
      <c r="I904" s="51"/>
      <c r="J904" s="121"/>
    </row>
    <row r="905" spans="1:10" ht="14.25" customHeight="1">
      <c r="A905" s="51"/>
      <c r="C905" s="1"/>
      <c r="D905" s="1"/>
      <c r="E905" s="1"/>
      <c r="F905" s="1"/>
      <c r="G905" s="1"/>
      <c r="H905" s="1"/>
      <c r="I905" s="51"/>
      <c r="J905" s="121"/>
    </row>
    <row r="906" spans="1:10" ht="14.25" customHeight="1">
      <c r="A906" s="51"/>
      <c r="C906" s="1"/>
      <c r="D906" s="1"/>
      <c r="E906" s="1"/>
      <c r="F906" s="1"/>
      <c r="G906" s="1"/>
      <c r="H906" s="1"/>
      <c r="I906" s="51"/>
      <c r="J906" s="121"/>
    </row>
    <row r="907" spans="1:10" ht="14.25" customHeight="1">
      <c r="A907" s="51"/>
      <c r="C907" s="1"/>
      <c r="D907" s="1"/>
      <c r="E907" s="1"/>
      <c r="F907" s="1"/>
      <c r="G907" s="1"/>
      <c r="H907" s="1"/>
      <c r="I907" s="51"/>
      <c r="J907" s="121"/>
    </row>
    <row r="908" spans="1:10" ht="14.25" customHeight="1">
      <c r="A908" s="51"/>
      <c r="C908" s="1"/>
      <c r="D908" s="1"/>
      <c r="E908" s="1"/>
      <c r="F908" s="1"/>
      <c r="G908" s="1"/>
      <c r="H908" s="1"/>
      <c r="I908" s="51"/>
      <c r="J908" s="121"/>
    </row>
    <row r="909" spans="1:10" ht="14.25" customHeight="1">
      <c r="A909" s="51"/>
      <c r="C909" s="1"/>
      <c r="D909" s="1"/>
      <c r="E909" s="1"/>
      <c r="F909" s="1"/>
      <c r="G909" s="1"/>
      <c r="H909" s="1"/>
      <c r="I909" s="51"/>
      <c r="J909" s="121"/>
    </row>
    <row r="910" spans="1:10" ht="14.25" customHeight="1">
      <c r="A910" s="51"/>
      <c r="C910" s="1"/>
      <c r="D910" s="1"/>
      <c r="E910" s="1"/>
      <c r="F910" s="1"/>
      <c r="G910" s="1"/>
      <c r="H910" s="1"/>
      <c r="I910" s="51"/>
      <c r="J910" s="121"/>
    </row>
    <row r="911" spans="1:10" ht="14.25" customHeight="1">
      <c r="A911" s="51"/>
      <c r="C911" s="1"/>
      <c r="D911" s="1"/>
      <c r="E911" s="1"/>
      <c r="F911" s="1"/>
      <c r="G911" s="1"/>
      <c r="H911" s="1"/>
      <c r="I911" s="51"/>
      <c r="J911" s="121"/>
    </row>
    <row r="912" spans="1:10" ht="14.25" customHeight="1">
      <c r="A912" s="51"/>
      <c r="C912" s="1"/>
      <c r="D912" s="1"/>
      <c r="E912" s="1"/>
      <c r="F912" s="1"/>
      <c r="G912" s="1"/>
      <c r="H912" s="1"/>
      <c r="I912" s="51"/>
      <c r="J912" s="121"/>
    </row>
    <row r="913" spans="1:10" ht="14.25" customHeight="1">
      <c r="A913" s="51"/>
      <c r="C913" s="1"/>
      <c r="D913" s="1"/>
      <c r="E913" s="1"/>
      <c r="F913" s="1"/>
      <c r="G913" s="1"/>
      <c r="H913" s="1"/>
      <c r="I913" s="51"/>
      <c r="J913" s="121"/>
    </row>
    <row r="914" spans="1:10" ht="14.25" customHeight="1">
      <c r="A914" s="51"/>
      <c r="C914" s="1"/>
      <c r="D914" s="1"/>
      <c r="E914" s="1"/>
      <c r="F914" s="1"/>
      <c r="G914" s="1"/>
      <c r="H914" s="1"/>
      <c r="I914" s="51"/>
      <c r="J914" s="121"/>
    </row>
    <row r="915" spans="1:10" ht="14.25" customHeight="1">
      <c r="A915" s="51"/>
      <c r="C915" s="1"/>
      <c r="D915" s="1"/>
      <c r="E915" s="1"/>
      <c r="F915" s="1"/>
      <c r="G915" s="1"/>
      <c r="H915" s="1"/>
      <c r="I915" s="51"/>
      <c r="J915" s="121"/>
    </row>
    <row r="916" spans="1:10" ht="14.25" customHeight="1">
      <c r="A916" s="51"/>
      <c r="C916" s="1"/>
      <c r="D916" s="1"/>
      <c r="E916" s="1"/>
      <c r="F916" s="1"/>
      <c r="G916" s="1"/>
      <c r="H916" s="1"/>
      <c r="I916" s="51"/>
      <c r="J916" s="121"/>
    </row>
    <row r="917" spans="1:10" ht="14.25" customHeight="1">
      <c r="A917" s="51"/>
      <c r="C917" s="1"/>
      <c r="D917" s="1"/>
      <c r="E917" s="1"/>
      <c r="F917" s="1"/>
      <c r="G917" s="1"/>
      <c r="H917" s="1"/>
      <c r="I917" s="51"/>
      <c r="J917" s="121"/>
    </row>
    <row r="918" spans="1:10" ht="14.25" customHeight="1">
      <c r="A918" s="51"/>
      <c r="C918" s="1"/>
      <c r="D918" s="1"/>
      <c r="E918" s="1"/>
      <c r="F918" s="1"/>
      <c r="G918" s="1"/>
      <c r="H918" s="1"/>
      <c r="I918" s="51"/>
      <c r="J918" s="121"/>
    </row>
    <row r="919" spans="1:10" ht="14.25" customHeight="1">
      <c r="A919" s="51"/>
      <c r="C919" s="1"/>
      <c r="D919" s="1"/>
      <c r="E919" s="1"/>
      <c r="F919" s="1"/>
      <c r="G919" s="1"/>
      <c r="H919" s="1"/>
      <c r="I919" s="51"/>
      <c r="J919" s="121"/>
    </row>
    <row r="920" spans="1:10" ht="14.25" customHeight="1">
      <c r="A920" s="51"/>
      <c r="C920" s="1"/>
      <c r="D920" s="1"/>
      <c r="E920" s="1"/>
      <c r="F920" s="1"/>
      <c r="G920" s="1"/>
      <c r="H920" s="1"/>
      <c r="I920" s="51"/>
      <c r="J920" s="121"/>
    </row>
    <row r="921" spans="1:10" ht="14.25" customHeight="1">
      <c r="A921" s="51"/>
      <c r="C921" s="1"/>
      <c r="D921" s="1"/>
      <c r="E921" s="1"/>
      <c r="F921" s="1"/>
      <c r="G921" s="1"/>
      <c r="H921" s="1"/>
      <c r="I921" s="51"/>
      <c r="J921" s="121"/>
    </row>
    <row r="922" spans="1:10" ht="14.25" customHeight="1">
      <c r="A922" s="51"/>
      <c r="C922" s="1"/>
      <c r="D922" s="1"/>
      <c r="E922" s="1"/>
      <c r="F922" s="1"/>
      <c r="G922" s="1"/>
      <c r="H922" s="1"/>
      <c r="I922" s="51"/>
      <c r="J922" s="121"/>
    </row>
    <row r="923" spans="1:10" ht="14.25" customHeight="1">
      <c r="A923" s="51"/>
      <c r="C923" s="1"/>
      <c r="D923" s="1"/>
      <c r="E923" s="1"/>
      <c r="F923" s="1"/>
      <c r="G923" s="1"/>
      <c r="H923" s="1"/>
      <c r="I923" s="51"/>
      <c r="J923" s="121"/>
    </row>
    <row r="924" spans="1:10" ht="14.25" customHeight="1">
      <c r="A924" s="51"/>
      <c r="C924" s="1"/>
      <c r="D924" s="1"/>
      <c r="E924" s="1"/>
      <c r="F924" s="1"/>
      <c r="G924" s="1"/>
      <c r="H924" s="1"/>
      <c r="I924" s="51"/>
      <c r="J924" s="121"/>
    </row>
    <row r="925" spans="1:10" ht="14.25" customHeight="1">
      <c r="A925" s="51"/>
      <c r="C925" s="1"/>
      <c r="D925" s="1"/>
      <c r="E925" s="1"/>
      <c r="F925" s="1"/>
      <c r="G925" s="1"/>
      <c r="H925" s="1"/>
      <c r="I925" s="51"/>
      <c r="J925" s="121"/>
    </row>
    <row r="926" spans="1:10" ht="14.25" customHeight="1">
      <c r="A926" s="51"/>
      <c r="C926" s="1"/>
      <c r="D926" s="1"/>
      <c r="E926" s="1"/>
      <c r="F926" s="1"/>
      <c r="G926" s="1"/>
      <c r="H926" s="1"/>
      <c r="I926" s="51"/>
      <c r="J926" s="121"/>
    </row>
    <row r="927" spans="1:10" ht="14.25" customHeight="1">
      <c r="A927" s="51"/>
      <c r="C927" s="1"/>
      <c r="D927" s="1"/>
      <c r="E927" s="1"/>
      <c r="F927" s="1"/>
      <c r="G927" s="1"/>
      <c r="H927" s="1"/>
      <c r="I927" s="51"/>
      <c r="J927" s="121"/>
    </row>
    <row r="928" spans="1:10" ht="14.25" customHeight="1">
      <c r="A928" s="51"/>
      <c r="C928" s="1"/>
      <c r="D928" s="1"/>
      <c r="E928" s="1"/>
      <c r="F928" s="1"/>
      <c r="G928" s="1"/>
      <c r="H928" s="1"/>
      <c r="I928" s="51"/>
      <c r="J928" s="121"/>
    </row>
    <row r="929" spans="1:10" ht="14.25" customHeight="1">
      <c r="A929" s="51"/>
      <c r="C929" s="1"/>
      <c r="D929" s="1"/>
      <c r="E929" s="1"/>
      <c r="F929" s="1"/>
      <c r="G929" s="1"/>
      <c r="H929" s="1"/>
      <c r="I929" s="51"/>
      <c r="J929" s="121"/>
    </row>
    <row r="930" spans="1:10" ht="14.25" customHeight="1">
      <c r="A930" s="51"/>
      <c r="C930" s="1"/>
      <c r="D930" s="1"/>
      <c r="E930" s="1"/>
      <c r="F930" s="1"/>
      <c r="G930" s="1"/>
      <c r="H930" s="1"/>
      <c r="I930" s="51"/>
      <c r="J930" s="121"/>
    </row>
    <row r="931" spans="1:10" ht="14.25" customHeight="1">
      <c r="A931" s="51"/>
      <c r="C931" s="1"/>
      <c r="D931" s="1"/>
      <c r="E931" s="1"/>
      <c r="F931" s="1"/>
      <c r="G931" s="1"/>
      <c r="H931" s="1"/>
      <c r="I931" s="51"/>
      <c r="J931" s="121"/>
    </row>
    <row r="932" spans="1:10" ht="14.25" customHeight="1">
      <c r="A932" s="51"/>
      <c r="C932" s="1"/>
      <c r="D932" s="1"/>
      <c r="E932" s="1"/>
      <c r="F932" s="1"/>
      <c r="G932" s="1"/>
      <c r="H932" s="1"/>
      <c r="I932" s="51"/>
      <c r="J932" s="121"/>
    </row>
    <row r="933" spans="1:10" ht="14.25" customHeight="1">
      <c r="A933" s="51"/>
      <c r="C933" s="1"/>
      <c r="D933" s="1"/>
      <c r="E933" s="1"/>
      <c r="F933" s="1"/>
      <c r="G933" s="1"/>
      <c r="H933" s="1"/>
      <c r="I933" s="51"/>
      <c r="J933" s="121"/>
    </row>
    <row r="934" spans="1:10" ht="14.25" customHeight="1">
      <c r="A934" s="51"/>
      <c r="C934" s="1"/>
      <c r="D934" s="1"/>
      <c r="E934" s="1"/>
      <c r="F934" s="1"/>
      <c r="G934" s="1"/>
      <c r="H934" s="1"/>
      <c r="I934" s="51"/>
      <c r="J934" s="121"/>
    </row>
    <row r="935" spans="1:10" ht="14.25" customHeight="1">
      <c r="A935" s="51"/>
      <c r="C935" s="1"/>
      <c r="D935" s="1"/>
      <c r="E935" s="1"/>
      <c r="F935" s="1"/>
      <c r="G935" s="1"/>
      <c r="H935" s="1"/>
      <c r="I935" s="51"/>
      <c r="J935" s="121"/>
    </row>
    <row r="936" spans="1:10" ht="14.25" customHeight="1">
      <c r="A936" s="51"/>
      <c r="C936" s="1"/>
      <c r="D936" s="1"/>
      <c r="E936" s="1"/>
      <c r="F936" s="1"/>
      <c r="G936" s="1"/>
      <c r="H936" s="1"/>
      <c r="I936" s="51"/>
      <c r="J936" s="121"/>
    </row>
    <row r="937" spans="1:10" ht="14.25" customHeight="1">
      <c r="A937" s="51"/>
      <c r="C937" s="1"/>
      <c r="D937" s="1"/>
      <c r="E937" s="1"/>
      <c r="F937" s="1"/>
      <c r="G937" s="1"/>
      <c r="H937" s="1"/>
      <c r="I937" s="51"/>
      <c r="J937" s="121"/>
    </row>
    <row r="938" spans="1:10" ht="14.25" customHeight="1">
      <c r="A938" s="51"/>
      <c r="C938" s="1"/>
      <c r="D938" s="1"/>
      <c r="E938" s="1"/>
      <c r="F938" s="1"/>
      <c r="G938" s="1"/>
      <c r="H938" s="1"/>
      <c r="I938" s="51"/>
      <c r="J938" s="121"/>
    </row>
    <row r="939" spans="1:10" ht="14.25" customHeight="1">
      <c r="A939" s="51"/>
      <c r="C939" s="1"/>
      <c r="D939" s="1"/>
      <c r="E939" s="1"/>
      <c r="F939" s="1"/>
      <c r="G939" s="1"/>
      <c r="H939" s="1"/>
      <c r="I939" s="51"/>
      <c r="J939" s="121"/>
    </row>
    <row r="940" spans="1:10" ht="14.25" customHeight="1">
      <c r="A940" s="51"/>
      <c r="C940" s="1"/>
      <c r="D940" s="1"/>
      <c r="E940" s="1"/>
      <c r="F940" s="1"/>
      <c r="G940" s="1"/>
      <c r="H940" s="1"/>
      <c r="I940" s="51"/>
      <c r="J940" s="121"/>
    </row>
    <row r="941" spans="1:10" ht="14.25" customHeight="1">
      <c r="A941" s="51"/>
      <c r="C941" s="1"/>
      <c r="D941" s="1"/>
      <c r="E941" s="1"/>
      <c r="F941" s="1"/>
      <c r="G941" s="1"/>
      <c r="H941" s="1"/>
      <c r="I941" s="51"/>
      <c r="J941" s="121"/>
    </row>
    <row r="942" spans="1:10" ht="14.25" customHeight="1">
      <c r="A942" s="51"/>
      <c r="C942" s="1"/>
      <c r="D942" s="1"/>
      <c r="E942" s="1"/>
      <c r="F942" s="1"/>
      <c r="G942" s="1"/>
      <c r="H942" s="1"/>
      <c r="I942" s="51"/>
      <c r="J942" s="121"/>
    </row>
    <row r="943" spans="1:10" ht="14.25" customHeight="1">
      <c r="A943" s="51"/>
      <c r="C943" s="1"/>
      <c r="D943" s="1"/>
      <c r="E943" s="1"/>
      <c r="F943" s="1"/>
      <c r="G943" s="1"/>
      <c r="H943" s="1"/>
      <c r="I943" s="51"/>
      <c r="J943" s="121"/>
    </row>
    <row r="944" spans="1:10" ht="14.25" customHeight="1">
      <c r="A944" s="51"/>
      <c r="C944" s="1"/>
      <c r="D944" s="1"/>
      <c r="E944" s="1"/>
      <c r="F944" s="1"/>
      <c r="G944" s="1"/>
      <c r="H944" s="1"/>
      <c r="I944" s="51"/>
      <c r="J944" s="121"/>
    </row>
    <row r="945" spans="1:10" ht="14.25" customHeight="1">
      <c r="A945" s="51"/>
      <c r="C945" s="1"/>
      <c r="D945" s="1"/>
      <c r="E945" s="1"/>
      <c r="F945" s="1"/>
      <c r="G945" s="1"/>
      <c r="H945" s="1"/>
      <c r="I945" s="51"/>
      <c r="J945" s="121"/>
    </row>
    <row r="946" spans="1:10" ht="14.25" customHeight="1">
      <c r="A946" s="51"/>
      <c r="C946" s="1"/>
      <c r="D946" s="1"/>
      <c r="E946" s="1"/>
      <c r="F946" s="1"/>
      <c r="G946" s="1"/>
      <c r="H946" s="1"/>
      <c r="I946" s="51"/>
      <c r="J946" s="121"/>
    </row>
    <row r="947" spans="1:10" ht="14.25" customHeight="1">
      <c r="A947" s="51"/>
      <c r="C947" s="1"/>
      <c r="D947" s="1"/>
      <c r="E947" s="1"/>
      <c r="F947" s="1"/>
      <c r="G947" s="1"/>
      <c r="H947" s="1"/>
      <c r="I947" s="51"/>
      <c r="J947" s="121"/>
    </row>
    <row r="948" spans="1:10" ht="14.25" customHeight="1">
      <c r="A948" s="51"/>
      <c r="C948" s="1"/>
      <c r="D948" s="1"/>
      <c r="E948" s="1"/>
      <c r="F948" s="1"/>
      <c r="G948" s="1"/>
      <c r="H948" s="1"/>
      <c r="I948" s="51"/>
      <c r="J948" s="121"/>
    </row>
    <row r="949" spans="1:10" ht="14.25" customHeight="1">
      <c r="A949" s="51"/>
      <c r="C949" s="1"/>
      <c r="D949" s="1"/>
      <c r="E949" s="1"/>
      <c r="F949" s="1"/>
      <c r="G949" s="1"/>
      <c r="H949" s="1"/>
      <c r="I949" s="51"/>
      <c r="J949" s="121"/>
    </row>
    <row r="950" spans="1:10" ht="14.25" customHeight="1">
      <c r="A950" s="51"/>
      <c r="C950" s="1"/>
      <c r="D950" s="1"/>
      <c r="E950" s="1"/>
      <c r="F950" s="1"/>
      <c r="G950" s="1"/>
      <c r="H950" s="1"/>
      <c r="I950" s="51"/>
      <c r="J950" s="121"/>
    </row>
    <row r="951" spans="1:10" ht="14.25" customHeight="1">
      <c r="A951" s="51"/>
      <c r="C951" s="1"/>
      <c r="D951" s="1"/>
      <c r="E951" s="1"/>
      <c r="F951" s="1"/>
      <c r="G951" s="1"/>
      <c r="H951" s="1"/>
      <c r="I951" s="51"/>
      <c r="J951" s="121"/>
    </row>
    <row r="952" spans="1:10" ht="14.25" customHeight="1">
      <c r="A952" s="51"/>
      <c r="C952" s="1"/>
      <c r="D952" s="1"/>
      <c r="E952" s="1"/>
      <c r="F952" s="1"/>
      <c r="G952" s="1"/>
      <c r="H952" s="1"/>
      <c r="I952" s="51"/>
      <c r="J952" s="121"/>
    </row>
    <row r="953" spans="1:10" ht="14.25" customHeight="1">
      <c r="A953" s="51"/>
      <c r="C953" s="1"/>
      <c r="D953" s="1"/>
      <c r="E953" s="1"/>
      <c r="F953" s="1"/>
      <c r="G953" s="1"/>
      <c r="H953" s="1"/>
      <c r="I953" s="51"/>
      <c r="J953" s="121"/>
    </row>
    <row r="954" spans="1:10" ht="14.25" customHeight="1">
      <c r="A954" s="51"/>
      <c r="C954" s="1"/>
      <c r="D954" s="1"/>
      <c r="E954" s="1"/>
      <c r="F954" s="1"/>
      <c r="G954" s="1"/>
      <c r="H954" s="1"/>
      <c r="I954" s="51"/>
      <c r="J954" s="121"/>
    </row>
    <row r="955" spans="1:10" ht="14.25" customHeight="1">
      <c r="A955" s="51"/>
      <c r="C955" s="1"/>
      <c r="D955" s="1"/>
      <c r="E955" s="1"/>
      <c r="F955" s="1"/>
      <c r="G955" s="1"/>
      <c r="H955" s="1"/>
      <c r="I955" s="51"/>
      <c r="J955" s="121"/>
    </row>
    <row r="956" spans="1:10" ht="14.25" customHeight="1">
      <c r="A956" s="51"/>
      <c r="C956" s="1"/>
      <c r="D956" s="1"/>
      <c r="E956" s="1"/>
      <c r="F956" s="1"/>
      <c r="G956" s="1"/>
      <c r="H956" s="1"/>
      <c r="I956" s="51"/>
      <c r="J956" s="121"/>
    </row>
    <row r="957" spans="1:10" ht="14.25" customHeight="1">
      <c r="A957" s="51"/>
      <c r="C957" s="1"/>
      <c r="D957" s="1"/>
      <c r="E957" s="1"/>
      <c r="F957" s="1"/>
      <c r="G957" s="1"/>
      <c r="H957" s="1"/>
      <c r="I957" s="51"/>
      <c r="J957" s="121"/>
    </row>
    <row r="958" spans="1:10" ht="14.25" customHeight="1">
      <c r="A958" s="51"/>
      <c r="C958" s="1"/>
      <c r="D958" s="1"/>
      <c r="E958" s="1"/>
      <c r="F958" s="1"/>
      <c r="G958" s="1"/>
      <c r="H958" s="1"/>
      <c r="I958" s="51"/>
      <c r="J958" s="121"/>
    </row>
    <row r="959" spans="1:10" ht="14.25" customHeight="1">
      <c r="A959" s="51"/>
      <c r="C959" s="1"/>
      <c r="D959" s="1"/>
      <c r="E959" s="1"/>
      <c r="F959" s="1"/>
      <c r="G959" s="1"/>
      <c r="H959" s="1"/>
      <c r="I959" s="51"/>
      <c r="J959" s="121"/>
    </row>
    <row r="960" spans="1:10" ht="14.25" customHeight="1">
      <c r="A960" s="51"/>
      <c r="C960" s="1"/>
      <c r="D960" s="1"/>
      <c r="E960" s="1"/>
      <c r="F960" s="1"/>
      <c r="G960" s="1"/>
      <c r="H960" s="1"/>
      <c r="I960" s="51"/>
      <c r="J960" s="121"/>
    </row>
    <row r="961" spans="1:10" ht="14.25" customHeight="1">
      <c r="A961" s="51"/>
      <c r="C961" s="1"/>
      <c r="D961" s="1"/>
      <c r="E961" s="1"/>
      <c r="F961" s="1"/>
      <c r="G961" s="1"/>
      <c r="H961" s="1"/>
      <c r="I961" s="51"/>
      <c r="J961" s="121"/>
    </row>
    <row r="962" spans="1:10" ht="14.25" customHeight="1">
      <c r="A962" s="51"/>
      <c r="C962" s="1"/>
      <c r="D962" s="1"/>
      <c r="E962" s="1"/>
      <c r="F962" s="1"/>
      <c r="G962" s="1"/>
      <c r="H962" s="1"/>
      <c r="I962" s="51"/>
      <c r="J962" s="121"/>
    </row>
    <row r="963" spans="1:10" ht="14.25" customHeight="1">
      <c r="A963" s="51"/>
      <c r="C963" s="1"/>
      <c r="D963" s="1"/>
      <c r="E963" s="1"/>
      <c r="F963" s="1"/>
      <c r="G963" s="1"/>
      <c r="H963" s="1"/>
      <c r="I963" s="51"/>
      <c r="J963" s="121"/>
    </row>
    <row r="964" spans="1:10" ht="14.25" customHeight="1">
      <c r="A964" s="51"/>
      <c r="C964" s="1"/>
      <c r="D964" s="1"/>
      <c r="E964" s="1"/>
      <c r="F964" s="1"/>
      <c r="G964" s="1"/>
      <c r="H964" s="1"/>
      <c r="I964" s="51"/>
      <c r="J964" s="121"/>
    </row>
    <row r="965" spans="1:10" ht="14.25" customHeight="1">
      <c r="A965" s="51"/>
      <c r="C965" s="1"/>
      <c r="D965" s="1"/>
      <c r="E965" s="1"/>
      <c r="F965" s="1"/>
      <c r="G965" s="1"/>
      <c r="H965" s="1"/>
      <c r="I965" s="51"/>
      <c r="J965" s="121"/>
    </row>
    <row r="966" spans="1:10" ht="14.25" customHeight="1">
      <c r="A966" s="51"/>
      <c r="C966" s="1"/>
      <c r="D966" s="1"/>
      <c r="E966" s="1"/>
      <c r="F966" s="1"/>
      <c r="G966" s="1"/>
      <c r="H966" s="1"/>
      <c r="I966" s="51"/>
      <c r="J966" s="121"/>
    </row>
    <row r="967" spans="1:10" ht="14.25" customHeight="1">
      <c r="A967" s="51"/>
      <c r="C967" s="1"/>
      <c r="D967" s="1"/>
      <c r="E967" s="1"/>
      <c r="F967" s="1"/>
      <c r="G967" s="1"/>
      <c r="H967" s="1"/>
      <c r="I967" s="51"/>
      <c r="J967" s="121"/>
    </row>
    <row r="968" spans="1:10" ht="14.25" customHeight="1">
      <c r="A968" s="51"/>
      <c r="C968" s="1"/>
      <c r="D968" s="1"/>
      <c r="E968" s="1"/>
      <c r="F968" s="1"/>
      <c r="G968" s="1"/>
      <c r="H968" s="1"/>
      <c r="I968" s="51"/>
      <c r="J968" s="121"/>
    </row>
    <row r="969" spans="1:10" ht="14.25" customHeight="1">
      <c r="A969" s="51"/>
      <c r="C969" s="1"/>
      <c r="D969" s="1"/>
      <c r="E969" s="1"/>
      <c r="F969" s="1"/>
      <c r="G969" s="1"/>
      <c r="H969" s="1"/>
      <c r="I969" s="51"/>
      <c r="J969" s="121"/>
    </row>
    <row r="970" spans="1:10" ht="14.25" customHeight="1">
      <c r="A970" s="51"/>
      <c r="C970" s="1"/>
      <c r="D970" s="1"/>
      <c r="E970" s="1"/>
      <c r="F970" s="1"/>
      <c r="G970" s="1"/>
      <c r="H970" s="1"/>
      <c r="I970" s="51"/>
      <c r="J970" s="121"/>
    </row>
    <row r="971" spans="1:10" ht="14.25" customHeight="1">
      <c r="A971" s="51"/>
      <c r="C971" s="1"/>
      <c r="D971" s="1"/>
      <c r="E971" s="1"/>
      <c r="F971" s="1"/>
      <c r="G971" s="1"/>
      <c r="H971" s="1"/>
      <c r="I971" s="51"/>
      <c r="J971" s="121"/>
    </row>
    <row r="972" spans="1:10" ht="14.25" customHeight="1">
      <c r="A972" s="51"/>
      <c r="C972" s="1"/>
      <c r="D972" s="1"/>
      <c r="E972" s="1"/>
      <c r="F972" s="1"/>
      <c r="G972" s="1"/>
      <c r="H972" s="1"/>
      <c r="I972" s="51"/>
      <c r="J972" s="121"/>
    </row>
    <row r="973" spans="1:10" ht="14.25" customHeight="1">
      <c r="A973" s="51"/>
      <c r="C973" s="1"/>
      <c r="D973" s="1"/>
      <c r="E973" s="1"/>
      <c r="F973" s="1"/>
      <c r="G973" s="1"/>
      <c r="H973" s="1"/>
      <c r="I973" s="51"/>
      <c r="J973" s="121"/>
    </row>
    <row r="974" spans="1:10" ht="14.25" customHeight="1">
      <c r="A974" s="51"/>
      <c r="C974" s="1"/>
      <c r="D974" s="1"/>
      <c r="E974" s="1"/>
      <c r="F974" s="1"/>
      <c r="G974" s="1"/>
      <c r="H974" s="1"/>
      <c r="I974" s="51"/>
      <c r="J974" s="121"/>
    </row>
    <row r="975" spans="1:10" ht="14.25" customHeight="1">
      <c r="A975" s="51"/>
      <c r="C975" s="1"/>
      <c r="D975" s="1"/>
      <c r="E975" s="1"/>
      <c r="F975" s="1"/>
      <c r="G975" s="1"/>
      <c r="H975" s="1"/>
      <c r="I975" s="51"/>
      <c r="J975" s="121"/>
    </row>
    <row r="976" spans="1:10" ht="14.25" customHeight="1">
      <c r="A976" s="51"/>
      <c r="C976" s="1"/>
      <c r="D976" s="1"/>
      <c r="E976" s="1"/>
      <c r="F976" s="1"/>
      <c r="G976" s="1"/>
      <c r="H976" s="1"/>
      <c r="I976" s="51"/>
      <c r="J976" s="121"/>
    </row>
    <row r="977" spans="1:10" ht="14.25" customHeight="1">
      <c r="A977" s="51"/>
      <c r="C977" s="1"/>
      <c r="D977" s="1"/>
      <c r="E977" s="1"/>
      <c r="F977" s="1"/>
      <c r="G977" s="1"/>
      <c r="H977" s="1"/>
      <c r="I977" s="51"/>
      <c r="J977" s="121"/>
    </row>
    <row r="978" spans="1:10" ht="14.25" customHeight="1">
      <c r="A978" s="51"/>
      <c r="C978" s="1"/>
      <c r="D978" s="1"/>
      <c r="E978" s="1"/>
      <c r="F978" s="1"/>
      <c r="G978" s="1"/>
      <c r="H978" s="1"/>
      <c r="I978" s="51"/>
      <c r="J978" s="121"/>
    </row>
    <row r="979" spans="1:10" ht="14.25" customHeight="1">
      <c r="A979" s="51"/>
      <c r="C979" s="1"/>
      <c r="D979" s="1"/>
      <c r="E979" s="1"/>
      <c r="F979" s="1"/>
      <c r="G979" s="1"/>
      <c r="H979" s="1"/>
      <c r="I979" s="51"/>
      <c r="J979" s="121"/>
    </row>
    <row r="980" spans="1:10" ht="14.25" customHeight="1">
      <c r="A980" s="51"/>
      <c r="C980" s="1"/>
      <c r="D980" s="1"/>
      <c r="E980" s="1"/>
      <c r="F980" s="1"/>
      <c r="G980" s="1"/>
      <c r="H980" s="1"/>
      <c r="I980" s="51"/>
      <c r="J980" s="121"/>
    </row>
    <row r="981" spans="1:10" ht="14.25" customHeight="1">
      <c r="A981" s="51"/>
      <c r="C981" s="1"/>
      <c r="D981" s="1"/>
      <c r="E981" s="1"/>
      <c r="F981" s="1"/>
      <c r="G981" s="1"/>
      <c r="H981" s="1"/>
      <c r="I981" s="51"/>
      <c r="J981" s="121"/>
    </row>
    <row r="982" spans="1:10" ht="14.25" customHeight="1">
      <c r="A982" s="51"/>
      <c r="C982" s="1"/>
      <c r="D982" s="1"/>
      <c r="E982" s="1"/>
      <c r="F982" s="1"/>
      <c r="G982" s="1"/>
      <c r="H982" s="1"/>
      <c r="I982" s="51"/>
      <c r="J982" s="121"/>
    </row>
    <row r="983" spans="1:10" ht="14.25" customHeight="1">
      <c r="A983" s="51"/>
      <c r="C983" s="1"/>
      <c r="D983" s="1"/>
      <c r="E983" s="1"/>
      <c r="F983" s="1"/>
      <c r="G983" s="1"/>
      <c r="H983" s="1"/>
      <c r="I983" s="51"/>
      <c r="J983" s="121"/>
    </row>
    <row r="984" spans="1:10" ht="14.25" customHeight="1">
      <c r="A984" s="51"/>
      <c r="C984" s="1"/>
      <c r="D984" s="1"/>
      <c r="E984" s="1"/>
      <c r="F984" s="1"/>
      <c r="G984" s="1"/>
      <c r="H984" s="1"/>
      <c r="I984" s="51"/>
      <c r="J984" s="121"/>
    </row>
    <row r="985" spans="1:10" ht="14.25" customHeight="1">
      <c r="A985" s="51"/>
      <c r="C985" s="1"/>
      <c r="D985" s="1"/>
      <c r="E985" s="1"/>
      <c r="F985" s="1"/>
      <c r="G985" s="1"/>
      <c r="H985" s="1"/>
      <c r="I985" s="51"/>
      <c r="J985" s="121"/>
    </row>
    <row r="986" spans="1:10" ht="14.25" customHeight="1">
      <c r="A986" s="51"/>
      <c r="C986" s="1"/>
      <c r="D986" s="1"/>
      <c r="E986" s="1"/>
      <c r="F986" s="1"/>
      <c r="G986" s="1"/>
      <c r="H986" s="1"/>
      <c r="I986" s="51"/>
      <c r="J986" s="121"/>
    </row>
    <row r="987" spans="1:10" ht="14.25" customHeight="1">
      <c r="A987" s="51"/>
      <c r="C987" s="1"/>
      <c r="D987" s="1"/>
      <c r="E987" s="1"/>
      <c r="F987" s="1"/>
      <c r="G987" s="1"/>
      <c r="H987" s="1"/>
      <c r="I987" s="51"/>
      <c r="J987" s="121"/>
    </row>
    <row r="988" spans="1:10" ht="14.25" customHeight="1">
      <c r="A988" s="51"/>
      <c r="C988" s="1"/>
      <c r="D988" s="1"/>
      <c r="E988" s="1"/>
      <c r="F988" s="1"/>
      <c r="G988" s="1"/>
      <c r="H988" s="1"/>
      <c r="I988" s="51"/>
      <c r="J988" s="121"/>
    </row>
    <row r="989" spans="1:10" ht="14.25" customHeight="1">
      <c r="A989" s="51"/>
      <c r="C989" s="1"/>
      <c r="D989" s="1"/>
      <c r="E989" s="1"/>
      <c r="F989" s="1"/>
      <c r="G989" s="1"/>
      <c r="H989" s="1"/>
      <c r="I989" s="51"/>
      <c r="J989" s="121"/>
    </row>
    <row r="990" spans="1:10" ht="14.25" customHeight="1">
      <c r="A990" s="51"/>
      <c r="C990" s="1"/>
      <c r="D990" s="1"/>
      <c r="E990" s="1"/>
      <c r="F990" s="1"/>
      <c r="G990" s="1"/>
      <c r="H990" s="1"/>
      <c r="I990" s="51"/>
      <c r="J990" s="121"/>
    </row>
    <row r="991" spans="1:10" ht="14.25" customHeight="1">
      <c r="A991" s="51"/>
      <c r="C991" s="1"/>
      <c r="D991" s="1"/>
      <c r="E991" s="1"/>
      <c r="F991" s="1"/>
      <c r="G991" s="1"/>
      <c r="H991" s="1"/>
      <c r="I991" s="51"/>
      <c r="J991" s="121"/>
    </row>
    <row r="992" spans="1:10" ht="14.25" customHeight="1">
      <c r="A992" s="51"/>
      <c r="C992" s="1"/>
      <c r="D992" s="1"/>
      <c r="E992" s="1"/>
      <c r="F992" s="1"/>
      <c r="G992" s="1"/>
      <c r="H992" s="1"/>
      <c r="I992" s="51"/>
      <c r="J992" s="121"/>
    </row>
    <row r="993" spans="1:10" ht="14.25" customHeight="1">
      <c r="A993" s="51"/>
      <c r="C993" s="1"/>
      <c r="D993" s="1"/>
      <c r="E993" s="1"/>
      <c r="F993" s="1"/>
      <c r="G993" s="1"/>
      <c r="H993" s="1"/>
      <c r="I993" s="51"/>
      <c r="J993" s="121"/>
    </row>
    <row r="994" spans="1:10" ht="14.25" customHeight="1">
      <c r="A994" s="51"/>
      <c r="C994" s="1"/>
      <c r="D994" s="1"/>
      <c r="E994" s="1"/>
      <c r="F994" s="1"/>
      <c r="G994" s="1"/>
      <c r="H994" s="1"/>
      <c r="I994" s="51"/>
      <c r="J994" s="121"/>
    </row>
    <row r="995" spans="1:10" ht="14.25" customHeight="1">
      <c r="A995" s="51"/>
      <c r="C995" s="1"/>
      <c r="D995" s="1"/>
      <c r="E995" s="1"/>
      <c r="F995" s="1"/>
      <c r="G995" s="1"/>
      <c r="H995" s="1"/>
      <c r="I995" s="51"/>
      <c r="J995" s="121"/>
    </row>
    <row r="996" spans="1:10" ht="14.25" customHeight="1">
      <c r="A996" s="51"/>
      <c r="C996" s="1"/>
      <c r="D996" s="1"/>
      <c r="E996" s="1"/>
      <c r="F996" s="1"/>
      <c r="G996" s="1"/>
      <c r="H996" s="1"/>
      <c r="I996" s="51"/>
      <c r="J996" s="121"/>
    </row>
    <row r="997" spans="1:10" ht="14.25" customHeight="1">
      <c r="A997" s="51"/>
      <c r="C997" s="1"/>
      <c r="D997" s="1"/>
      <c r="E997" s="1"/>
      <c r="F997" s="1"/>
      <c r="G997" s="1"/>
      <c r="H997" s="1"/>
      <c r="I997" s="51"/>
      <c r="J997" s="121"/>
    </row>
    <row r="998" spans="1:10" ht="14.25" customHeight="1">
      <c r="A998" s="51"/>
      <c r="C998" s="1"/>
      <c r="D998" s="1"/>
      <c r="E998" s="1"/>
      <c r="F998" s="1"/>
      <c r="G998" s="1"/>
      <c r="H998" s="1"/>
      <c r="I998" s="51"/>
      <c r="J998" s="121"/>
    </row>
    <row r="999" spans="1:10" ht="14.25" customHeight="1">
      <c r="A999" s="51"/>
      <c r="C999" s="1"/>
      <c r="D999" s="1"/>
      <c r="E999" s="1"/>
      <c r="F999" s="1"/>
      <c r="G999" s="1"/>
      <c r="H999" s="1"/>
      <c r="I999" s="51"/>
      <c r="J999" s="121"/>
    </row>
    <row r="1000" spans="1:10" ht="14.25" customHeight="1">
      <c r="A1000" s="51"/>
      <c r="C1000" s="1"/>
      <c r="D1000" s="1"/>
      <c r="E1000" s="1"/>
      <c r="F1000" s="1"/>
      <c r="G1000" s="1"/>
      <c r="H1000" s="1"/>
      <c r="I1000" s="51"/>
      <c r="J1000" s="121"/>
    </row>
  </sheetData>
  <sheetProtection algorithmName="SHA-512" hashValue="lA1Ey40CUbZ6wdyI9x82EeX/2y8/3HLk071yEEG2AGpiASnav38mK5h1lAA34DabADP2L5lTD05JAT+gkEiI9w==" saltValue="OMM1gEDUVKa3l6gcLsdBKA==" spinCount="100000" sheet="1" objects="1" scenarios="1"/>
  <mergeCells count="5">
    <mergeCell ref="B10:H10"/>
    <mergeCell ref="B18:H18"/>
    <mergeCell ref="B22:H22"/>
    <mergeCell ref="B25:H26"/>
    <mergeCell ref="B27:D27"/>
  </mergeCells>
  <pageMargins left="0.7" right="0.7" top="0.75" bottom="0.75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00"/>
  <sheetViews>
    <sheetView workbookViewId="0">
      <selection activeCell="J24" sqref="J24"/>
    </sheetView>
  </sheetViews>
  <sheetFormatPr defaultColWidth="14.42578125" defaultRowHeight="15" customHeight="1"/>
  <cols>
    <col min="1" max="1" width="8.7109375" style="122" customWidth="1"/>
    <col min="2" max="2" width="28.85546875" style="122" customWidth="1"/>
    <col min="3" max="3" width="44.28515625" style="122" customWidth="1"/>
    <col min="4" max="4" width="18.42578125" style="122" customWidth="1"/>
    <col min="5" max="5" width="20.85546875" style="122" customWidth="1"/>
    <col min="6" max="6" width="20.140625" style="122" customWidth="1"/>
    <col min="7" max="7" width="22.5703125" style="122" customWidth="1"/>
    <col min="8" max="8" width="20.140625" style="122" customWidth="1"/>
    <col min="9" max="9" width="22.5703125" style="122" customWidth="1"/>
    <col min="10" max="11" width="19.85546875" style="122" customWidth="1"/>
    <col min="12" max="13" width="22.140625" style="122" customWidth="1"/>
    <col min="14" max="14" width="22.7109375" style="122" customWidth="1"/>
    <col min="15" max="15" width="20.85546875" style="122" customWidth="1"/>
    <col min="16" max="16" width="13.28515625" style="122" customWidth="1"/>
    <col min="17" max="17" width="10.7109375" style="122" customWidth="1"/>
    <col min="18" max="18" width="44.42578125" style="122" customWidth="1"/>
    <col min="19" max="19" width="31.140625" style="122" customWidth="1"/>
    <col min="20" max="20" width="25.5703125" style="122" customWidth="1"/>
    <col min="21" max="21" width="41.5703125" style="122" customWidth="1"/>
    <col min="22" max="22" width="13.7109375" style="122" customWidth="1"/>
    <col min="23" max="23" width="25.140625" style="122" customWidth="1"/>
    <col min="24" max="35" width="8.7109375" style="122" customWidth="1"/>
    <col min="36" max="16384" width="14.42578125" style="122"/>
  </cols>
  <sheetData>
    <row r="1" spans="1:35" ht="11.2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4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5" ht="11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54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1:35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54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1:35" ht="11.2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54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</row>
    <row r="5" spans="1:35" ht="11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1:35" ht="11.2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154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ht="11.2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154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1:35" ht="11.2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154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1:35" ht="11.2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154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1:35" ht="16.5">
      <c r="A10" s="54"/>
      <c r="B10" s="201" t="s">
        <v>27</v>
      </c>
      <c r="C10" s="202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35" ht="16.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57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35" ht="16.5">
      <c r="A12" s="54"/>
      <c r="B12" s="201" t="s">
        <v>28</v>
      </c>
      <c r="C12" s="20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4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35" ht="11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157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</row>
    <row r="14" spans="1:35" ht="16.5">
      <c r="A14" s="54"/>
      <c r="B14" s="54" t="s">
        <v>29</v>
      </c>
      <c r="C14" s="56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5" ht="33.75" customHeight="1">
      <c r="A15" s="56"/>
      <c r="B15" s="2" t="s">
        <v>30</v>
      </c>
      <c r="C15" s="57" t="s">
        <v>31</v>
      </c>
      <c r="D15" s="199" t="s">
        <v>32</v>
      </c>
      <c r="E15" s="200"/>
      <c r="F15" s="199" t="s">
        <v>33</v>
      </c>
      <c r="G15" s="200"/>
      <c r="H15" s="199" t="s">
        <v>34</v>
      </c>
      <c r="I15" s="200"/>
      <c r="J15" s="199" t="s">
        <v>35</v>
      </c>
      <c r="K15" s="200"/>
      <c r="L15" s="199" t="s">
        <v>36</v>
      </c>
      <c r="M15" s="200"/>
      <c r="N15" s="199" t="s">
        <v>37</v>
      </c>
      <c r="O15" s="200"/>
      <c r="P15" s="56"/>
      <c r="Q15" s="159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5" ht="33">
      <c r="A16" s="54"/>
      <c r="B16" s="58"/>
      <c r="C16" s="59"/>
      <c r="D16" s="60" t="s">
        <v>38</v>
      </c>
      <c r="E16" s="61" t="s">
        <v>39</v>
      </c>
      <c r="F16" s="60" t="s">
        <v>38</v>
      </c>
      <c r="G16" s="61" t="s">
        <v>39</v>
      </c>
      <c r="H16" s="60" t="s">
        <v>38</v>
      </c>
      <c r="I16" s="61" t="s">
        <v>39</v>
      </c>
      <c r="J16" s="60" t="s">
        <v>38</v>
      </c>
      <c r="K16" s="61" t="s">
        <v>39</v>
      </c>
      <c r="L16" s="60" t="s">
        <v>38</v>
      </c>
      <c r="M16" s="61" t="s">
        <v>39</v>
      </c>
      <c r="N16" s="60" t="s">
        <v>38</v>
      </c>
      <c r="O16" s="61" t="s">
        <v>39</v>
      </c>
      <c r="P16" s="62"/>
      <c r="Q16" s="157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1:35" ht="16.5">
      <c r="A17" s="54"/>
      <c r="B17" s="63" t="s">
        <v>40</v>
      </c>
      <c r="C17" s="64" t="s">
        <v>41</v>
      </c>
      <c r="D17" s="3">
        <v>36</v>
      </c>
      <c r="E17" s="3">
        <v>44</v>
      </c>
      <c r="F17" s="3">
        <v>37</v>
      </c>
      <c r="G17" s="3">
        <v>47</v>
      </c>
      <c r="H17" s="3">
        <v>32</v>
      </c>
      <c r="I17" s="3">
        <v>44</v>
      </c>
      <c r="J17" s="3">
        <v>20</v>
      </c>
      <c r="K17" s="3">
        <v>36</v>
      </c>
      <c r="L17" s="65">
        <v>18</v>
      </c>
      <c r="M17" s="65">
        <v>36</v>
      </c>
      <c r="N17" s="65">
        <v>20</v>
      </c>
      <c r="O17" s="65">
        <v>35</v>
      </c>
      <c r="P17" s="54"/>
      <c r="Q17" s="157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</row>
    <row r="18" spans="1:35" ht="16.5">
      <c r="A18" s="54"/>
      <c r="B18" s="66" t="s">
        <v>40</v>
      </c>
      <c r="C18" s="67" t="s">
        <v>42</v>
      </c>
      <c r="D18" s="4">
        <v>5</v>
      </c>
      <c r="E18" s="4">
        <v>1</v>
      </c>
      <c r="F18" s="4">
        <v>4</v>
      </c>
      <c r="G18" s="4">
        <v>1</v>
      </c>
      <c r="H18" s="4">
        <v>9</v>
      </c>
      <c r="I18" s="4">
        <v>0</v>
      </c>
      <c r="J18" s="4">
        <v>8</v>
      </c>
      <c r="K18" s="4"/>
      <c r="L18" s="68">
        <v>10</v>
      </c>
      <c r="M18" s="68">
        <v>0</v>
      </c>
      <c r="N18" s="68">
        <v>9</v>
      </c>
      <c r="O18" s="68">
        <v>0</v>
      </c>
      <c r="P18" s="54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</row>
    <row r="19" spans="1:35" ht="16.5">
      <c r="A19" s="54"/>
      <c r="B19" s="69" t="s">
        <v>40</v>
      </c>
      <c r="C19" s="70" t="s">
        <v>43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1</v>
      </c>
      <c r="L19" s="71">
        <v>1</v>
      </c>
      <c r="M19" s="71">
        <v>1</v>
      </c>
      <c r="N19" s="71">
        <v>1</v>
      </c>
      <c r="O19" s="71">
        <v>0</v>
      </c>
      <c r="P19" s="54"/>
      <c r="Q19" s="157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</row>
    <row r="20" spans="1:35" ht="16.5">
      <c r="A20" s="54"/>
      <c r="B20" s="72" t="s">
        <v>40</v>
      </c>
      <c r="C20" s="73" t="s">
        <v>44</v>
      </c>
      <c r="D20" s="74">
        <f t="shared" ref="D20:I20" si="0">D17+D18+D19</f>
        <v>41</v>
      </c>
      <c r="E20" s="74">
        <f t="shared" si="0"/>
        <v>45</v>
      </c>
      <c r="F20" s="74">
        <f t="shared" si="0"/>
        <v>41</v>
      </c>
      <c r="G20" s="74">
        <f t="shared" si="0"/>
        <v>48</v>
      </c>
      <c r="H20" s="74">
        <f t="shared" si="0"/>
        <v>41</v>
      </c>
      <c r="I20" s="74">
        <f t="shared" si="0"/>
        <v>44</v>
      </c>
      <c r="J20" s="74">
        <f>SUM(J17:J19)</f>
        <v>30</v>
      </c>
      <c r="K20" s="74">
        <v>37</v>
      </c>
      <c r="L20" s="74">
        <v>29</v>
      </c>
      <c r="M20" s="74">
        <v>37</v>
      </c>
      <c r="N20" s="74">
        <v>30</v>
      </c>
      <c r="O20" s="74">
        <v>35</v>
      </c>
      <c r="P20" s="54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</row>
    <row r="21" spans="1:35" ht="16.5">
      <c r="A21" s="54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54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</row>
    <row r="22" spans="1:35" ht="16.5" customHeight="1">
      <c r="A22" s="54"/>
      <c r="B22" s="6"/>
      <c r="C22" s="77" t="s">
        <v>45</v>
      </c>
      <c r="D22" s="78">
        <f t="shared" ref="D22:O22" si="1">D17+D18</f>
        <v>41</v>
      </c>
      <c r="E22" s="78">
        <f t="shared" si="1"/>
        <v>45</v>
      </c>
      <c r="F22" s="78">
        <f t="shared" si="1"/>
        <v>41</v>
      </c>
      <c r="G22" s="78">
        <f t="shared" si="1"/>
        <v>48</v>
      </c>
      <c r="H22" s="78">
        <f t="shared" si="1"/>
        <v>41</v>
      </c>
      <c r="I22" s="78">
        <f t="shared" si="1"/>
        <v>44</v>
      </c>
      <c r="J22" s="78">
        <f t="shared" si="1"/>
        <v>28</v>
      </c>
      <c r="K22" s="78">
        <f t="shared" si="1"/>
        <v>36</v>
      </c>
      <c r="L22" s="78">
        <f t="shared" si="1"/>
        <v>28</v>
      </c>
      <c r="M22" s="78">
        <f t="shared" si="1"/>
        <v>36</v>
      </c>
      <c r="N22" s="78">
        <f t="shared" si="1"/>
        <v>29</v>
      </c>
      <c r="O22" s="78">
        <f t="shared" si="1"/>
        <v>35</v>
      </c>
      <c r="P22" s="54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</row>
    <row r="23" spans="1:35" ht="11.25" customHeight="1">
      <c r="A23" s="54"/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54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</row>
    <row r="24" spans="1:35" ht="16.5">
      <c r="A24" s="54"/>
      <c r="B24" s="54" t="s">
        <v>46</v>
      </c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54"/>
      <c r="Q24" s="157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</row>
    <row r="25" spans="1:35" ht="33.75" customHeight="1">
      <c r="A25" s="56"/>
      <c r="B25" s="2" t="s">
        <v>30</v>
      </c>
      <c r="C25" s="57" t="s">
        <v>31</v>
      </c>
      <c r="D25" s="199" t="s">
        <v>32</v>
      </c>
      <c r="E25" s="200"/>
      <c r="F25" s="199" t="s">
        <v>33</v>
      </c>
      <c r="G25" s="200"/>
      <c r="H25" s="199" t="s">
        <v>34</v>
      </c>
      <c r="I25" s="200"/>
      <c r="J25" s="199" t="s">
        <v>35</v>
      </c>
      <c r="K25" s="200"/>
      <c r="L25" s="199" t="s">
        <v>36</v>
      </c>
      <c r="M25" s="200"/>
      <c r="N25" s="199" t="s">
        <v>37</v>
      </c>
      <c r="O25" s="200"/>
      <c r="P25" s="56"/>
      <c r="Q25" s="159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</row>
    <row r="26" spans="1:35" ht="11.25" customHeight="1">
      <c r="A26" s="81"/>
      <c r="B26" s="82"/>
      <c r="C26" s="82"/>
      <c r="D26" s="83" t="s">
        <v>47</v>
      </c>
      <c r="E26" s="84" t="s">
        <v>48</v>
      </c>
      <c r="F26" s="83" t="s">
        <v>47</v>
      </c>
      <c r="G26" s="84" t="s">
        <v>48</v>
      </c>
      <c r="H26" s="83" t="s">
        <v>47</v>
      </c>
      <c r="I26" s="84" t="s">
        <v>48</v>
      </c>
      <c r="J26" s="83" t="s">
        <v>47</v>
      </c>
      <c r="K26" s="84" t="s">
        <v>48</v>
      </c>
      <c r="L26" s="83" t="s">
        <v>47</v>
      </c>
      <c r="M26" s="84" t="s">
        <v>48</v>
      </c>
      <c r="N26" s="83" t="s">
        <v>47</v>
      </c>
      <c r="O26" s="84" t="s">
        <v>48</v>
      </c>
      <c r="P26" s="81"/>
      <c r="Q26" s="161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6.5">
      <c r="A27" s="54"/>
      <c r="B27" s="7" t="s">
        <v>49</v>
      </c>
      <c r="C27" s="8" t="s">
        <v>50</v>
      </c>
      <c r="D27" s="8"/>
      <c r="E27" s="8"/>
      <c r="F27" s="8"/>
      <c r="G27" s="8"/>
      <c r="H27" s="8"/>
      <c r="I27" s="8"/>
      <c r="J27" s="8"/>
      <c r="K27" s="8"/>
      <c r="L27" s="9"/>
      <c r="M27" s="9"/>
      <c r="N27" s="8"/>
      <c r="O27" s="8"/>
      <c r="P27" s="54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</row>
    <row r="28" spans="1:35" ht="16.5">
      <c r="A28" s="54"/>
      <c r="B28" s="10" t="s">
        <v>40</v>
      </c>
      <c r="C28" s="11" t="s">
        <v>51</v>
      </c>
      <c r="D28" s="4">
        <v>6</v>
      </c>
      <c r="E28" s="12">
        <f>D28/AVERAGE(D20,F20)</f>
        <v>0.14634146341463414</v>
      </c>
      <c r="F28" s="4">
        <v>13</v>
      </c>
      <c r="G28" s="12">
        <f>F28/AVERAGE(F20,H20)</f>
        <v>0.31707317073170732</v>
      </c>
      <c r="H28" s="4">
        <v>15</v>
      </c>
      <c r="I28" s="12">
        <f>H28/AVERAGE(H20,J20)</f>
        <v>0.42253521126760563</v>
      </c>
      <c r="J28" s="13">
        <v>7</v>
      </c>
      <c r="K28" s="14">
        <f>J28/AVERAGE(J20,L20)</f>
        <v>0.23728813559322035</v>
      </c>
      <c r="L28" s="4">
        <v>3</v>
      </c>
      <c r="M28" s="12">
        <v>0.11</v>
      </c>
      <c r="N28" s="4">
        <v>7</v>
      </c>
      <c r="O28" s="12">
        <v>0.12</v>
      </c>
      <c r="P28" s="54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</row>
    <row r="29" spans="1:35" ht="16.5">
      <c r="A29" s="54"/>
      <c r="B29" s="10" t="s">
        <v>40</v>
      </c>
      <c r="C29" s="11" t="s">
        <v>52</v>
      </c>
      <c r="D29" s="4">
        <v>10</v>
      </c>
      <c r="E29" s="12">
        <f>D29/AVERAGE(E20,G20)</f>
        <v>0.21505376344086022</v>
      </c>
      <c r="F29" s="4">
        <v>10</v>
      </c>
      <c r="G29" s="12">
        <f>F29/AVERAGE(G20,I20)</f>
        <v>0.21739130434782608</v>
      </c>
      <c r="H29" s="4">
        <v>10</v>
      </c>
      <c r="I29" s="12">
        <f>H29/AVERAGE(I20,K20)</f>
        <v>0.24691358024691357</v>
      </c>
      <c r="J29" s="13">
        <v>10</v>
      </c>
      <c r="K29" s="14">
        <f>J29/AVERAGE(K20,M20)</f>
        <v>0.27027027027027029</v>
      </c>
      <c r="L29" s="4">
        <v>2</v>
      </c>
      <c r="M29" s="12">
        <v>0.06</v>
      </c>
      <c r="N29" s="4">
        <v>5</v>
      </c>
      <c r="O29" s="12">
        <v>0.28999999999999998</v>
      </c>
      <c r="P29" s="54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</row>
    <row r="30" spans="1:35" ht="16.5">
      <c r="A30" s="54"/>
      <c r="B30" s="7" t="s">
        <v>53</v>
      </c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8"/>
      <c r="O30" s="8"/>
      <c r="P30" s="54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</row>
    <row r="31" spans="1:35" ht="16.5">
      <c r="A31" s="54"/>
      <c r="B31" s="10" t="s">
        <v>40</v>
      </c>
      <c r="C31" s="15" t="s">
        <v>54</v>
      </c>
      <c r="D31" s="16">
        <v>2</v>
      </c>
      <c r="E31" s="16" t="s">
        <v>55</v>
      </c>
      <c r="F31" s="16">
        <v>1</v>
      </c>
      <c r="G31" s="16" t="s">
        <v>55</v>
      </c>
      <c r="H31" s="16">
        <v>2</v>
      </c>
      <c r="I31" s="16" t="s">
        <v>55</v>
      </c>
      <c r="J31" s="17">
        <v>7</v>
      </c>
      <c r="K31" s="16" t="s">
        <v>55</v>
      </c>
      <c r="L31" s="16">
        <v>3</v>
      </c>
      <c r="M31" s="16" t="s">
        <v>55</v>
      </c>
      <c r="N31" s="16">
        <v>2</v>
      </c>
      <c r="O31" s="16" t="s">
        <v>55</v>
      </c>
      <c r="P31" s="54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</row>
    <row r="32" spans="1:35" ht="16.5">
      <c r="A32" s="54"/>
      <c r="B32" s="10" t="s">
        <v>40</v>
      </c>
      <c r="C32" s="15" t="s">
        <v>56</v>
      </c>
      <c r="D32" s="16">
        <v>12</v>
      </c>
      <c r="E32" s="16" t="s">
        <v>55</v>
      </c>
      <c r="F32" s="16">
        <v>18</v>
      </c>
      <c r="G32" s="16" t="s">
        <v>55</v>
      </c>
      <c r="H32" s="16">
        <v>17</v>
      </c>
      <c r="I32" s="16" t="s">
        <v>55</v>
      </c>
      <c r="J32" s="17">
        <v>5</v>
      </c>
      <c r="K32" s="16" t="s">
        <v>55</v>
      </c>
      <c r="L32" s="16">
        <v>1</v>
      </c>
      <c r="M32" s="16" t="s">
        <v>55</v>
      </c>
      <c r="N32" s="16">
        <v>4</v>
      </c>
      <c r="O32" s="16" t="s">
        <v>55</v>
      </c>
      <c r="P32" s="54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</row>
    <row r="33" spans="1:35" ht="16.5">
      <c r="A33" s="54"/>
      <c r="B33" s="10" t="s">
        <v>40</v>
      </c>
      <c r="C33" s="15" t="s">
        <v>57</v>
      </c>
      <c r="D33" s="16">
        <v>2</v>
      </c>
      <c r="E33" s="16" t="s">
        <v>55</v>
      </c>
      <c r="F33" s="16">
        <v>4</v>
      </c>
      <c r="G33" s="16" t="s">
        <v>55</v>
      </c>
      <c r="H33" s="16">
        <v>6</v>
      </c>
      <c r="I33" s="16" t="s">
        <v>55</v>
      </c>
      <c r="J33" s="17">
        <v>5</v>
      </c>
      <c r="K33" s="16" t="s">
        <v>55</v>
      </c>
      <c r="L33" s="16">
        <v>1</v>
      </c>
      <c r="M33" s="16" t="s">
        <v>55</v>
      </c>
      <c r="N33" s="16">
        <v>9</v>
      </c>
      <c r="O33" s="16" t="s">
        <v>55</v>
      </c>
      <c r="P33" s="54"/>
      <c r="Q33" s="157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</row>
    <row r="34" spans="1:35" ht="16.5">
      <c r="A34" s="54"/>
      <c r="B34" s="7" t="s">
        <v>58</v>
      </c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  <c r="N34" s="8"/>
      <c r="O34" s="8"/>
      <c r="P34" s="54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</row>
    <row r="35" spans="1:35" ht="16.5">
      <c r="A35" s="54"/>
      <c r="B35" s="10" t="s">
        <v>40</v>
      </c>
      <c r="C35" s="15" t="s">
        <v>59</v>
      </c>
      <c r="D35" s="16">
        <v>16</v>
      </c>
      <c r="E35" s="18">
        <f>D35/AVERAGE((D20+E20),(F20+G20))</f>
        <v>0.18285714285714286</v>
      </c>
      <c r="F35" s="16">
        <v>23</v>
      </c>
      <c r="G35" s="18">
        <f>F35/AVERAGE((F20+G20),(H20+I20))</f>
        <v>0.26436781609195403</v>
      </c>
      <c r="H35" s="16">
        <v>25</v>
      </c>
      <c r="I35" s="18">
        <f>H35/AVERAGE((H20+I20),(J20+K20))</f>
        <v>0.32894736842105265</v>
      </c>
      <c r="J35" s="17">
        <v>17</v>
      </c>
      <c r="K35" s="18">
        <f>J35/AVERAGE((J20+K20),(L20+M20))</f>
        <v>0.25563909774436089</v>
      </c>
      <c r="L35" s="16">
        <v>5</v>
      </c>
      <c r="M35" s="19">
        <f>L35/AVERAGE((L22+M22),(N22+O22))</f>
        <v>7.8125E-2</v>
      </c>
      <c r="N35" s="16">
        <v>15</v>
      </c>
      <c r="O35" s="19">
        <v>0.21</v>
      </c>
      <c r="P35" s="54"/>
      <c r="Q35" s="157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</row>
    <row r="36" spans="1:35" ht="11.25" customHeight="1">
      <c r="A36" s="54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54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</row>
    <row r="37" spans="1:35" ht="13.5" customHeight="1">
      <c r="A37" s="54"/>
      <c r="B37" s="54" t="s">
        <v>60</v>
      </c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54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</row>
    <row r="38" spans="1:35" ht="30" customHeight="1">
      <c r="A38" s="56"/>
      <c r="B38" s="2" t="s">
        <v>30</v>
      </c>
      <c r="C38" s="57" t="s">
        <v>31</v>
      </c>
      <c r="D38" s="195" t="s">
        <v>32</v>
      </c>
      <c r="E38" s="196"/>
      <c r="F38" s="195" t="s">
        <v>33</v>
      </c>
      <c r="G38" s="196"/>
      <c r="H38" s="195" t="s">
        <v>61</v>
      </c>
      <c r="I38" s="196"/>
      <c r="J38" s="195" t="s">
        <v>35</v>
      </c>
      <c r="K38" s="196"/>
      <c r="L38" s="195" t="s">
        <v>36</v>
      </c>
      <c r="M38" s="196"/>
      <c r="N38" s="195" t="s">
        <v>37</v>
      </c>
      <c r="O38" s="196"/>
      <c r="P38" s="56"/>
      <c r="Q38" s="159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</row>
    <row r="39" spans="1:35" ht="11.25" customHeight="1">
      <c r="A39" s="81"/>
      <c r="B39" s="82"/>
      <c r="C39" s="82"/>
      <c r="D39" s="83" t="s">
        <v>47</v>
      </c>
      <c r="E39" s="84" t="s">
        <v>48</v>
      </c>
      <c r="F39" s="83" t="s">
        <v>47</v>
      </c>
      <c r="G39" s="84" t="s">
        <v>48</v>
      </c>
      <c r="H39" s="83" t="s">
        <v>47</v>
      </c>
      <c r="I39" s="84" t="s">
        <v>48</v>
      </c>
      <c r="J39" s="83" t="s">
        <v>47</v>
      </c>
      <c r="K39" s="84" t="s">
        <v>48</v>
      </c>
      <c r="L39" s="83" t="s">
        <v>47</v>
      </c>
      <c r="M39" s="84" t="s">
        <v>48</v>
      </c>
      <c r="N39" s="83" t="s">
        <v>47</v>
      </c>
      <c r="O39" s="84" t="s">
        <v>48</v>
      </c>
      <c r="P39" s="81"/>
      <c r="Q39" s="161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6.5">
      <c r="A40" s="54"/>
      <c r="B40" s="7" t="s">
        <v>62</v>
      </c>
      <c r="C40" s="8"/>
      <c r="D40" s="8"/>
      <c r="E40" s="8"/>
      <c r="F40" s="8"/>
      <c r="G40" s="8"/>
      <c r="H40" s="8"/>
      <c r="I40" s="8"/>
      <c r="J40" s="8"/>
      <c r="K40" s="8"/>
      <c r="L40" s="9"/>
      <c r="M40" s="9"/>
      <c r="N40" s="8"/>
      <c r="O40" s="8"/>
      <c r="P40" s="54"/>
      <c r="Q40" s="157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</row>
    <row r="41" spans="1:35" ht="16.5">
      <c r="A41" s="54"/>
      <c r="B41" s="10" t="s">
        <v>40</v>
      </c>
      <c r="C41" s="11" t="s">
        <v>63</v>
      </c>
      <c r="D41" s="4">
        <v>6</v>
      </c>
      <c r="E41" s="12">
        <f>D41/AVERAGE(D20,F20)</f>
        <v>0.14634146341463414</v>
      </c>
      <c r="F41" s="4">
        <v>15</v>
      </c>
      <c r="G41" s="12">
        <f>F41/AVERAGE(F20,H20)</f>
        <v>0.36585365853658536</v>
      </c>
      <c r="H41" s="4">
        <v>25</v>
      </c>
      <c r="I41" s="12">
        <f>H41/AVERAGE(H20,J20)</f>
        <v>0.70422535211267601</v>
      </c>
      <c r="J41" s="13">
        <v>8</v>
      </c>
      <c r="K41" s="14">
        <f>J41/J20</f>
        <v>0.26666666666666666</v>
      </c>
      <c r="L41" s="4">
        <v>2</v>
      </c>
      <c r="M41" s="12">
        <f>L41/L20</f>
        <v>6.8965517241379309E-2</v>
      </c>
      <c r="N41" s="4">
        <v>6</v>
      </c>
      <c r="O41" s="12">
        <f>N41/N20</f>
        <v>0.2</v>
      </c>
      <c r="P41" s="54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</row>
    <row r="42" spans="1:35" ht="16.5">
      <c r="A42" s="54"/>
      <c r="B42" s="10" t="s">
        <v>40</v>
      </c>
      <c r="C42" s="11" t="s">
        <v>64</v>
      </c>
      <c r="D42" s="4">
        <v>5</v>
      </c>
      <c r="E42" s="12">
        <f>D42/AVERAGE(E20,G20)</f>
        <v>0.10752688172043011</v>
      </c>
      <c r="F42" s="4">
        <v>12</v>
      </c>
      <c r="G42" s="12">
        <f>F42/AVERAGE(G20,I20)</f>
        <v>0.2608695652173913</v>
      </c>
      <c r="H42" s="4">
        <v>18</v>
      </c>
      <c r="I42" s="12">
        <f>H42/AVERAGE(I20,K20)</f>
        <v>0.44444444444444442</v>
      </c>
      <c r="J42" s="13">
        <v>10</v>
      </c>
      <c r="K42" s="14">
        <f>J42/K20</f>
        <v>0.27027027027027029</v>
      </c>
      <c r="L42" s="4">
        <v>4</v>
      </c>
      <c r="M42" s="12">
        <f>L42/M20</f>
        <v>0.10810810810810811</v>
      </c>
      <c r="N42" s="4">
        <v>7</v>
      </c>
      <c r="O42" s="12">
        <f>N42/O20</f>
        <v>0.2</v>
      </c>
      <c r="P42" s="54"/>
      <c r="Q42" s="157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</row>
    <row r="43" spans="1:35" ht="16.5">
      <c r="A43" s="54"/>
      <c r="B43" s="7" t="s">
        <v>65</v>
      </c>
      <c r="C43" s="8"/>
      <c r="D43" s="8"/>
      <c r="E43" s="8"/>
      <c r="F43" s="8"/>
      <c r="G43" s="8"/>
      <c r="H43" s="8"/>
      <c r="I43" s="8"/>
      <c r="J43" s="9"/>
      <c r="K43" s="9"/>
      <c r="L43" s="9"/>
      <c r="M43" s="9"/>
      <c r="N43" s="8"/>
      <c r="O43" s="8"/>
      <c r="P43" s="54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</row>
    <row r="44" spans="1:35" ht="16.5">
      <c r="A44" s="54"/>
      <c r="B44" s="10" t="s">
        <v>40</v>
      </c>
      <c r="C44" s="15" t="s">
        <v>54</v>
      </c>
      <c r="D44" s="16">
        <v>5</v>
      </c>
      <c r="E44" s="16" t="s">
        <v>55</v>
      </c>
      <c r="F44" s="16">
        <v>6</v>
      </c>
      <c r="G44" s="16" t="s">
        <v>55</v>
      </c>
      <c r="H44" s="16">
        <v>8</v>
      </c>
      <c r="I44" s="16" t="s">
        <v>55</v>
      </c>
      <c r="J44" s="17">
        <v>11</v>
      </c>
      <c r="K44" s="16" t="s">
        <v>55</v>
      </c>
      <c r="L44" s="16">
        <v>2</v>
      </c>
      <c r="M44" s="16" t="s">
        <v>55</v>
      </c>
      <c r="N44" s="16">
        <v>3</v>
      </c>
      <c r="O44" s="16" t="s">
        <v>55</v>
      </c>
      <c r="P44" s="54"/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</row>
    <row r="45" spans="1:35" ht="16.5">
      <c r="A45" s="54"/>
      <c r="B45" s="10" t="s">
        <v>40</v>
      </c>
      <c r="C45" s="15" t="s">
        <v>56</v>
      </c>
      <c r="D45" s="16">
        <v>6</v>
      </c>
      <c r="E45" s="16" t="s">
        <v>55</v>
      </c>
      <c r="F45" s="16">
        <v>17</v>
      </c>
      <c r="G45" s="16" t="s">
        <v>55</v>
      </c>
      <c r="H45" s="16">
        <v>30</v>
      </c>
      <c r="I45" s="16" t="s">
        <v>55</v>
      </c>
      <c r="J45" s="17">
        <v>5</v>
      </c>
      <c r="K45" s="16" t="s">
        <v>55</v>
      </c>
      <c r="L45" s="16">
        <v>2</v>
      </c>
      <c r="M45" s="16" t="s">
        <v>55</v>
      </c>
      <c r="N45" s="16">
        <v>10</v>
      </c>
      <c r="O45" s="16" t="s">
        <v>55</v>
      </c>
      <c r="P45" s="54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</row>
    <row r="46" spans="1:35" ht="16.5">
      <c r="A46" s="54"/>
      <c r="B46" s="10" t="s">
        <v>40</v>
      </c>
      <c r="C46" s="15" t="s">
        <v>57</v>
      </c>
      <c r="D46" s="16">
        <v>0</v>
      </c>
      <c r="E46" s="16" t="s">
        <v>55</v>
      </c>
      <c r="F46" s="16">
        <v>4</v>
      </c>
      <c r="G46" s="16" t="s">
        <v>55</v>
      </c>
      <c r="H46" s="16">
        <v>5</v>
      </c>
      <c r="I46" s="16" t="s">
        <v>55</v>
      </c>
      <c r="J46" s="17">
        <v>2</v>
      </c>
      <c r="K46" s="16" t="s">
        <v>55</v>
      </c>
      <c r="L46" s="16">
        <v>2</v>
      </c>
      <c r="M46" s="16" t="s">
        <v>55</v>
      </c>
      <c r="N46" s="16">
        <v>0</v>
      </c>
      <c r="O46" s="16" t="s">
        <v>55</v>
      </c>
      <c r="P46" s="54"/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</row>
    <row r="47" spans="1:35" ht="16.5">
      <c r="A47" s="54"/>
      <c r="B47" s="7" t="s">
        <v>66</v>
      </c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8"/>
      <c r="O47" s="8"/>
      <c r="P47" s="54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</row>
    <row r="48" spans="1:35" ht="16.5">
      <c r="A48" s="54"/>
      <c r="B48" s="10" t="s">
        <v>40</v>
      </c>
      <c r="C48" s="15" t="s">
        <v>59</v>
      </c>
      <c r="D48" s="16">
        <f>SUM(D41:D42)</f>
        <v>11</v>
      </c>
      <c r="E48" s="18">
        <f>D48/AVERAGE((D20+E20),(F20+G20))</f>
        <v>0.12571428571428572</v>
      </c>
      <c r="F48" s="16">
        <f>SUM(F41:F42)</f>
        <v>27</v>
      </c>
      <c r="G48" s="18">
        <f>F48/AVERAGE((F20+G20),(H20+I20))</f>
        <v>0.31034482758620691</v>
      </c>
      <c r="H48" s="16">
        <v>43</v>
      </c>
      <c r="I48" s="18">
        <f>H48/AVERAGE((H20+I20),(J20+K20))</f>
        <v>0.56578947368421051</v>
      </c>
      <c r="J48" s="17">
        <v>18</v>
      </c>
      <c r="K48" s="18">
        <f>J48/AVERAGE((J20+K20),(L20+M20))</f>
        <v>0.27067669172932329</v>
      </c>
      <c r="L48" s="16">
        <v>6</v>
      </c>
      <c r="M48" s="19">
        <v>0.09</v>
      </c>
      <c r="N48" s="16">
        <v>13</v>
      </c>
      <c r="O48" s="19">
        <v>0.23</v>
      </c>
      <c r="P48" s="54"/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</row>
    <row r="49" spans="1:35" ht="11.25" customHeight="1">
      <c r="A49" s="54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54"/>
      <c r="Q49" s="157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</row>
    <row r="50" spans="1:35" ht="11.25" customHeight="1">
      <c r="A50" s="54"/>
      <c r="B50" s="85" t="s">
        <v>67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86"/>
      <c r="N50" s="76"/>
      <c r="O50" s="76"/>
      <c r="P50" s="54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</row>
    <row r="51" spans="1:35" ht="27" customHeight="1">
      <c r="A51" s="56"/>
      <c r="B51" s="2" t="s">
        <v>30</v>
      </c>
      <c r="C51" s="57" t="s">
        <v>31</v>
      </c>
      <c r="D51" s="195" t="s">
        <v>32</v>
      </c>
      <c r="E51" s="196"/>
      <c r="F51" s="195" t="s">
        <v>33</v>
      </c>
      <c r="G51" s="196"/>
      <c r="H51" s="195" t="s">
        <v>34</v>
      </c>
      <c r="I51" s="196"/>
      <c r="J51" s="195" t="s">
        <v>35</v>
      </c>
      <c r="K51" s="196"/>
      <c r="L51" s="195" t="s">
        <v>36</v>
      </c>
      <c r="M51" s="196"/>
      <c r="N51" s="195" t="s">
        <v>37</v>
      </c>
      <c r="O51" s="196"/>
      <c r="P51" s="56"/>
      <c r="Q51" s="159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</row>
    <row r="52" spans="1:35" ht="33">
      <c r="A52" s="81"/>
      <c r="B52" s="61"/>
      <c r="C52" s="61"/>
      <c r="D52" s="60" t="s">
        <v>68</v>
      </c>
      <c r="E52" s="61" t="s">
        <v>69</v>
      </c>
      <c r="F52" s="60" t="s">
        <v>68</v>
      </c>
      <c r="G52" s="61" t="s">
        <v>69</v>
      </c>
      <c r="H52" s="60" t="s">
        <v>68</v>
      </c>
      <c r="I52" s="61" t="s">
        <v>69</v>
      </c>
      <c r="J52" s="60" t="s">
        <v>68</v>
      </c>
      <c r="K52" s="61" t="s">
        <v>69</v>
      </c>
      <c r="L52" s="60" t="s">
        <v>68</v>
      </c>
      <c r="M52" s="61" t="s">
        <v>69</v>
      </c>
      <c r="N52" s="60" t="s">
        <v>68</v>
      </c>
      <c r="O52" s="61" t="s">
        <v>69</v>
      </c>
      <c r="P52" s="81"/>
      <c r="Q52" s="161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</row>
    <row r="53" spans="1:35" ht="16.5">
      <c r="A53" s="54"/>
      <c r="B53" s="20" t="s">
        <v>70</v>
      </c>
      <c r="C53" s="21" t="s">
        <v>71</v>
      </c>
      <c r="D53" s="22">
        <v>3</v>
      </c>
      <c r="E53" s="23">
        <f>3/6</f>
        <v>0.5</v>
      </c>
      <c r="F53" s="22">
        <v>3</v>
      </c>
      <c r="G53" s="23">
        <f>3/7</f>
        <v>0.42857142857142855</v>
      </c>
      <c r="H53" s="22">
        <v>3</v>
      </c>
      <c r="I53" s="23">
        <f>3/7</f>
        <v>0.42857142857142855</v>
      </c>
      <c r="J53" s="22">
        <v>3</v>
      </c>
      <c r="K53" s="23">
        <v>0.5</v>
      </c>
      <c r="L53" s="22">
        <v>3</v>
      </c>
      <c r="M53" s="23">
        <v>0.5</v>
      </c>
      <c r="N53" s="22">
        <v>3</v>
      </c>
      <c r="O53" s="23">
        <v>0.5</v>
      </c>
      <c r="P53" s="54"/>
      <c r="Q53" s="157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</row>
    <row r="54" spans="1:35" ht="16.5">
      <c r="A54" s="54"/>
      <c r="B54" s="24" t="s">
        <v>70</v>
      </c>
      <c r="C54" s="25" t="s">
        <v>72</v>
      </c>
      <c r="D54" s="26">
        <v>1</v>
      </c>
      <c r="E54" s="27">
        <f t="shared" ref="E54:E55" si="2">1/3</f>
        <v>0.33333333333333331</v>
      </c>
      <c r="F54" s="26">
        <v>1</v>
      </c>
      <c r="G54" s="27">
        <f t="shared" ref="G54:G55" si="3">1/4</f>
        <v>0.25</v>
      </c>
      <c r="H54" s="26">
        <v>1</v>
      </c>
      <c r="I54" s="27">
        <f t="shared" ref="I54:I55" si="4">1/4</f>
        <v>0.25</v>
      </c>
      <c r="J54" s="26">
        <v>2</v>
      </c>
      <c r="K54" s="27">
        <v>0.5</v>
      </c>
      <c r="L54" s="26">
        <v>2</v>
      </c>
      <c r="M54" s="27">
        <v>0.5</v>
      </c>
      <c r="N54" s="26">
        <v>1</v>
      </c>
      <c r="O54" s="27">
        <v>0.33</v>
      </c>
      <c r="P54" s="54"/>
      <c r="Q54" s="157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</row>
    <row r="55" spans="1:35" ht="16.5">
      <c r="A55" s="54"/>
      <c r="B55" s="24" t="s">
        <v>70</v>
      </c>
      <c r="C55" s="28" t="s">
        <v>73</v>
      </c>
      <c r="D55" s="10">
        <v>1</v>
      </c>
      <c r="E55" s="29">
        <f t="shared" si="2"/>
        <v>0.33333333333333331</v>
      </c>
      <c r="F55" s="10">
        <v>1</v>
      </c>
      <c r="G55" s="29">
        <f t="shared" si="3"/>
        <v>0.25</v>
      </c>
      <c r="H55" s="10">
        <v>1</v>
      </c>
      <c r="I55" s="29">
        <f t="shared" si="4"/>
        <v>0.25</v>
      </c>
      <c r="J55" s="10">
        <v>2</v>
      </c>
      <c r="K55" s="27">
        <v>0.5</v>
      </c>
      <c r="L55" s="10">
        <v>2</v>
      </c>
      <c r="M55" s="27">
        <v>0.5</v>
      </c>
      <c r="N55" s="10">
        <v>2</v>
      </c>
      <c r="O55" s="29">
        <v>0.67</v>
      </c>
      <c r="P55" s="54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</row>
    <row r="56" spans="1:35" ht="16.5">
      <c r="A56" s="54"/>
      <c r="B56" s="24" t="s">
        <v>70</v>
      </c>
      <c r="C56" s="28" t="s">
        <v>74</v>
      </c>
      <c r="D56" s="10">
        <v>3</v>
      </c>
      <c r="E56" s="29">
        <f>3/3</f>
        <v>1</v>
      </c>
      <c r="F56" s="10">
        <v>3</v>
      </c>
      <c r="G56" s="29">
        <f>3/3</f>
        <v>1</v>
      </c>
      <c r="H56" s="10">
        <v>3</v>
      </c>
      <c r="I56" s="29">
        <f>3/3</f>
        <v>1</v>
      </c>
      <c r="J56" s="10">
        <v>3</v>
      </c>
      <c r="K56" s="29">
        <v>1</v>
      </c>
      <c r="L56" s="10">
        <v>3</v>
      </c>
      <c r="M56" s="29">
        <v>1</v>
      </c>
      <c r="N56" s="10">
        <v>2</v>
      </c>
      <c r="O56" s="29">
        <v>0.67</v>
      </c>
      <c r="P56" s="54"/>
      <c r="Q56" s="157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5" ht="11.25" customHeight="1">
      <c r="A57" s="54"/>
      <c r="B57" s="81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54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</row>
    <row r="58" spans="1:35" ht="11.25" customHeight="1">
      <c r="A58" s="54"/>
      <c r="B58" s="85" t="s">
        <v>75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54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</row>
    <row r="59" spans="1:35" ht="30.75" customHeight="1">
      <c r="A59" s="56"/>
      <c r="B59" s="2" t="s">
        <v>30</v>
      </c>
      <c r="C59" s="57" t="s">
        <v>31</v>
      </c>
      <c r="D59" s="195" t="s">
        <v>32</v>
      </c>
      <c r="E59" s="196"/>
      <c r="F59" s="195" t="s">
        <v>33</v>
      </c>
      <c r="G59" s="196"/>
      <c r="H59" s="195" t="s">
        <v>34</v>
      </c>
      <c r="I59" s="196"/>
      <c r="J59" s="195" t="s">
        <v>35</v>
      </c>
      <c r="K59" s="196"/>
      <c r="L59" s="195" t="s">
        <v>36</v>
      </c>
      <c r="M59" s="196"/>
      <c r="N59" s="195" t="s">
        <v>37</v>
      </c>
      <c r="O59" s="196"/>
      <c r="P59" s="56"/>
      <c r="Q59" s="159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</row>
    <row r="60" spans="1:35" ht="14.25" customHeight="1">
      <c r="A60" s="87"/>
      <c r="B60" s="88"/>
      <c r="C60" s="88"/>
      <c r="D60" s="197" t="s">
        <v>76</v>
      </c>
      <c r="E60" s="198"/>
      <c r="F60" s="197" t="s">
        <v>76</v>
      </c>
      <c r="G60" s="198"/>
      <c r="H60" s="197" t="s">
        <v>76</v>
      </c>
      <c r="I60" s="198"/>
      <c r="J60" s="197" t="s">
        <v>76</v>
      </c>
      <c r="K60" s="198"/>
      <c r="L60" s="197" t="s">
        <v>76</v>
      </c>
      <c r="M60" s="198"/>
      <c r="N60" s="197" t="s">
        <v>76</v>
      </c>
      <c r="O60" s="198"/>
      <c r="P60" s="87"/>
      <c r="Q60" s="163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</row>
    <row r="61" spans="1:35" ht="33">
      <c r="A61" s="81"/>
      <c r="B61" s="30"/>
      <c r="C61" s="89"/>
      <c r="D61" s="31" t="s">
        <v>77</v>
      </c>
      <c r="E61" s="84" t="s">
        <v>69</v>
      </c>
      <c r="F61" s="83" t="s">
        <v>77</v>
      </c>
      <c r="G61" s="84" t="s">
        <v>69</v>
      </c>
      <c r="H61" s="83" t="s">
        <v>77</v>
      </c>
      <c r="I61" s="84" t="s">
        <v>69</v>
      </c>
      <c r="J61" s="83" t="s">
        <v>77</v>
      </c>
      <c r="K61" s="84" t="s">
        <v>69</v>
      </c>
      <c r="L61" s="83" t="s">
        <v>77</v>
      </c>
      <c r="M61" s="84" t="s">
        <v>69</v>
      </c>
      <c r="N61" s="83" t="s">
        <v>77</v>
      </c>
      <c r="O61" s="84" t="s">
        <v>69</v>
      </c>
      <c r="P61" s="81"/>
      <c r="Q61" s="161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</row>
    <row r="62" spans="1:35" ht="16.5">
      <c r="A62" s="54"/>
      <c r="B62" s="24" t="s">
        <v>70</v>
      </c>
      <c r="C62" s="15" t="s">
        <v>54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9">
        <v>0</v>
      </c>
      <c r="L62" s="16">
        <v>0</v>
      </c>
      <c r="M62" s="16">
        <v>0</v>
      </c>
      <c r="N62" s="16">
        <v>0</v>
      </c>
      <c r="O62" s="16">
        <v>0</v>
      </c>
      <c r="P62" s="54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</row>
    <row r="63" spans="1:35" ht="16.5">
      <c r="A63" s="54"/>
      <c r="B63" s="24" t="s">
        <v>70</v>
      </c>
      <c r="C63" s="15" t="s">
        <v>56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9">
        <f>1/7</f>
        <v>0.14285714285714285</v>
      </c>
      <c r="J63" s="16">
        <v>1</v>
      </c>
      <c r="K63" s="19">
        <f>1/6</f>
        <v>0.16666666666666666</v>
      </c>
      <c r="L63" s="16">
        <v>1</v>
      </c>
      <c r="M63" s="19">
        <v>0.17</v>
      </c>
      <c r="N63" s="16">
        <v>1</v>
      </c>
      <c r="O63" s="19">
        <v>0.17</v>
      </c>
      <c r="P63" s="54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</row>
    <row r="64" spans="1:35" ht="16.5">
      <c r="A64" s="54"/>
      <c r="B64" s="24" t="s">
        <v>70</v>
      </c>
      <c r="C64" s="15" t="s">
        <v>57</v>
      </c>
      <c r="D64" s="16">
        <v>6</v>
      </c>
      <c r="E64" s="19">
        <v>1</v>
      </c>
      <c r="F64" s="16">
        <v>7</v>
      </c>
      <c r="G64" s="19">
        <v>1</v>
      </c>
      <c r="H64" s="16">
        <v>6</v>
      </c>
      <c r="I64" s="19">
        <f>6/7</f>
        <v>0.8571428571428571</v>
      </c>
      <c r="J64" s="16">
        <v>5</v>
      </c>
      <c r="K64" s="19">
        <f>5/6</f>
        <v>0.83333333333333337</v>
      </c>
      <c r="L64" s="16">
        <v>5</v>
      </c>
      <c r="M64" s="19">
        <v>0.83</v>
      </c>
      <c r="N64" s="16">
        <v>5</v>
      </c>
      <c r="O64" s="19">
        <v>0.83</v>
      </c>
      <c r="P64" s="54"/>
      <c r="Q64" s="157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</row>
    <row r="65" spans="1:35" ht="11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</row>
    <row r="66" spans="1:35" ht="11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</row>
    <row r="67" spans="1:35" ht="11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</row>
    <row r="68" spans="1:35" ht="11.25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</row>
    <row r="69" spans="1:35" ht="11.25" customHeigh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</row>
    <row r="70" spans="1:35" ht="11.25" customHeigh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</row>
    <row r="71" spans="1:35" ht="11.25" customHeigh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</row>
    <row r="72" spans="1:35" ht="11.25" customHeigh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</row>
    <row r="73" spans="1:35" ht="11.25" customHeigh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</row>
    <row r="74" spans="1:35" ht="11.25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</row>
    <row r="75" spans="1:35" ht="11.25" customHeigh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</row>
    <row r="76" spans="1:35" ht="11.25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</row>
    <row r="77" spans="1:35" ht="11.25" customHeight="1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</row>
    <row r="78" spans="1:35" ht="11.25" customHeight="1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</row>
    <row r="79" spans="1:35" ht="11.25" customHeight="1">
      <c r="A79" s="154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</row>
    <row r="80" spans="1:35" ht="11.25" customHeight="1">
      <c r="A80" s="154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</row>
    <row r="81" spans="1:35" ht="11.25" customHeight="1">
      <c r="A81" s="154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</row>
    <row r="82" spans="1:35" ht="11.25" customHeight="1">
      <c r="A82" s="154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</row>
    <row r="83" spans="1:35" ht="11.25" customHeight="1">
      <c r="A83" s="154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</row>
    <row r="84" spans="1:35" ht="11.25" customHeight="1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</row>
    <row r="85" spans="1:35" ht="11.25" customHeight="1">
      <c r="A85" s="154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</row>
    <row r="86" spans="1:35" ht="11.25" customHeight="1">
      <c r="A86" s="154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</row>
    <row r="87" spans="1:35" ht="11.25" customHeight="1">
      <c r="A87" s="154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</row>
    <row r="88" spans="1:35" ht="11.25" customHeight="1">
      <c r="A88" s="154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</row>
    <row r="89" spans="1:35" ht="11.25" customHeight="1">
      <c r="A89" s="154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</row>
    <row r="90" spans="1:35" ht="11.25" customHeight="1">
      <c r="A90" s="154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</row>
    <row r="91" spans="1:35" ht="11.25" customHeight="1">
      <c r="A91" s="154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</row>
    <row r="92" spans="1:35" ht="11.25" customHeight="1">
      <c r="A92" s="154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</row>
    <row r="93" spans="1:35" ht="11.25" customHeight="1">
      <c r="A93" s="154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</row>
    <row r="94" spans="1:35" ht="11.25" customHeight="1">
      <c r="A94" s="154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</row>
    <row r="95" spans="1:35" ht="11.25" customHeight="1">
      <c r="A95" s="154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</row>
    <row r="96" spans="1:35" ht="11.25" customHeight="1">
      <c r="A96" s="154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</row>
    <row r="97" spans="1:35" ht="11.25" customHeight="1">
      <c r="A97" s="154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</row>
    <row r="98" spans="1:35" ht="11.25" customHeight="1">
      <c r="A98" s="154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</row>
    <row r="99" spans="1:35" ht="11.25" customHeight="1">
      <c r="A99" s="154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</row>
    <row r="100" spans="1:35" ht="11.25" customHeight="1">
      <c r="A100" s="154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</row>
    <row r="101" spans="1:35" ht="11.25" customHeight="1">
      <c r="A101" s="154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</row>
    <row r="102" spans="1:35" ht="11.25" customHeight="1">
      <c r="A102" s="154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</row>
    <row r="103" spans="1:35" ht="11.25" customHeight="1">
      <c r="A103" s="154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</row>
    <row r="104" spans="1:35" ht="11.25" customHeight="1">
      <c r="A104" s="154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</row>
    <row r="105" spans="1:35" ht="11.25" customHeight="1">
      <c r="A105" s="154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</row>
    <row r="106" spans="1:35" ht="11.25" customHeight="1">
      <c r="A106" s="154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</row>
    <row r="107" spans="1:35" ht="11.25" customHeight="1">
      <c r="A107" s="154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</row>
    <row r="108" spans="1:35" ht="11.25" customHeight="1">
      <c r="A108" s="154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</row>
    <row r="109" spans="1:35" ht="11.25" customHeight="1">
      <c r="A109" s="154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</row>
    <row r="110" spans="1:35" ht="11.25" customHeight="1">
      <c r="A110" s="154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</row>
    <row r="111" spans="1:35" ht="11.25" customHeight="1">
      <c r="A111" s="154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</row>
    <row r="112" spans="1:35" ht="11.25" customHeight="1">
      <c r="A112" s="154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</row>
    <row r="113" spans="1:35" ht="11.25" customHeight="1">
      <c r="A113" s="154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</row>
    <row r="114" spans="1:35" ht="11.25" customHeight="1">
      <c r="A114" s="154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</row>
    <row r="115" spans="1:35" ht="11.25" customHeight="1">
      <c r="A115" s="154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</row>
    <row r="116" spans="1:35" ht="11.25" customHeight="1">
      <c r="A116" s="154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</row>
    <row r="117" spans="1:35" ht="11.25" customHeight="1">
      <c r="A117" s="154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</row>
    <row r="118" spans="1:35" ht="11.25" customHeight="1">
      <c r="A118" s="154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</row>
    <row r="119" spans="1:35" ht="11.25" customHeight="1">
      <c r="A119" s="154"/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</row>
    <row r="120" spans="1:35" ht="11.25" customHeight="1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</row>
    <row r="121" spans="1:35" ht="11.25" customHeight="1">
      <c r="A121" s="154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</row>
    <row r="122" spans="1:35" ht="11.25" customHeight="1">
      <c r="A122" s="154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</row>
    <row r="123" spans="1:35" ht="11.25" customHeigh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</row>
    <row r="124" spans="1:35" ht="11.25" customHeight="1">
      <c r="A124" s="154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</row>
    <row r="125" spans="1:35" ht="11.25" customHeight="1">
      <c r="A125" s="154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</row>
    <row r="126" spans="1:35" ht="11.25" customHeight="1">
      <c r="A126" s="154"/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</row>
    <row r="127" spans="1:35" ht="11.25" customHeight="1">
      <c r="A127" s="154"/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</row>
    <row r="128" spans="1:35" ht="11.25" customHeight="1">
      <c r="A128" s="154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</row>
    <row r="129" spans="1:35" ht="11.25" customHeight="1">
      <c r="A129" s="154"/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</row>
    <row r="130" spans="1:35" ht="11.25" customHeight="1">
      <c r="A130" s="154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</row>
    <row r="131" spans="1:35" ht="11.25" customHeight="1">
      <c r="A131" s="154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</row>
    <row r="132" spans="1:35" ht="11.25" customHeight="1">
      <c r="A132" s="154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</row>
    <row r="133" spans="1:35" ht="11.25" customHeight="1">
      <c r="A133" s="154"/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</row>
    <row r="134" spans="1:35" ht="11.25" customHeight="1">
      <c r="A134" s="154"/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</row>
    <row r="135" spans="1:35" ht="11.25" customHeight="1">
      <c r="A135" s="154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</row>
    <row r="136" spans="1:35" ht="11.25" customHeight="1">
      <c r="A136" s="154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</row>
    <row r="137" spans="1:35" ht="11.25" customHeight="1">
      <c r="A137" s="154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</row>
    <row r="138" spans="1:35" ht="11.25" customHeight="1">
      <c r="A138" s="154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</row>
    <row r="139" spans="1:35" ht="11.25" customHeight="1">
      <c r="A139" s="154"/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</row>
    <row r="140" spans="1:35" ht="11.25" customHeight="1">
      <c r="A140" s="154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</row>
    <row r="141" spans="1:35" ht="11.25" customHeight="1">
      <c r="A141" s="154"/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</row>
    <row r="142" spans="1:35" ht="11.25" customHeight="1">
      <c r="A142" s="154"/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</row>
    <row r="143" spans="1:35" ht="11.25" customHeight="1">
      <c r="A143" s="154"/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</row>
    <row r="144" spans="1:35" ht="11.25" customHeight="1">
      <c r="A144" s="154"/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</row>
    <row r="145" spans="1:35" ht="11.25" customHeight="1">
      <c r="A145" s="154"/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</row>
    <row r="146" spans="1:35" ht="11.25" customHeight="1">
      <c r="A146" s="154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</row>
    <row r="147" spans="1:35" ht="11.25" customHeight="1">
      <c r="A147" s="154"/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</row>
    <row r="148" spans="1:35" ht="11.25" customHeight="1">
      <c r="A148" s="154"/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</row>
    <row r="149" spans="1:35" ht="11.25" customHeight="1">
      <c r="A149" s="154"/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</row>
    <row r="150" spans="1:35" ht="11.25" customHeight="1">
      <c r="A150" s="154"/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</row>
    <row r="151" spans="1:35" ht="11.25" customHeight="1">
      <c r="A151" s="154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</row>
    <row r="152" spans="1:35" ht="11.25" customHeight="1">
      <c r="A152" s="154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</row>
    <row r="153" spans="1:35" ht="11.25" customHeight="1">
      <c r="A153" s="154"/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</row>
    <row r="154" spans="1:35" ht="11.25" customHeight="1">
      <c r="A154" s="154"/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</row>
    <row r="155" spans="1:35" ht="11.25" customHeight="1">
      <c r="A155" s="154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</row>
    <row r="156" spans="1:35" ht="11.25" customHeight="1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</row>
    <row r="157" spans="1:35" ht="11.25" customHeight="1">
      <c r="A157" s="154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</row>
    <row r="158" spans="1:35" ht="11.25" customHeight="1">
      <c r="A158" s="154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</row>
    <row r="159" spans="1:35" ht="11.25" customHeight="1">
      <c r="A159" s="154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</row>
    <row r="160" spans="1:35" ht="11.25" customHeight="1">
      <c r="A160" s="154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</row>
    <row r="161" spans="1:35" ht="11.25" customHeight="1">
      <c r="A161" s="154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</row>
    <row r="162" spans="1:35" ht="11.25" customHeight="1">
      <c r="A162" s="154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</row>
    <row r="163" spans="1:35" ht="11.25" customHeight="1">
      <c r="A163" s="154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</row>
    <row r="164" spans="1:35" ht="11.25" customHeight="1">
      <c r="A164" s="154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</row>
    <row r="165" spans="1:35" ht="11.25" customHeight="1">
      <c r="A165" s="154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</row>
    <row r="166" spans="1:35" ht="11.25" customHeight="1">
      <c r="A166" s="154"/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</row>
    <row r="167" spans="1:35" ht="11.25" customHeight="1">
      <c r="A167" s="154"/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</row>
    <row r="168" spans="1:35" ht="11.25" customHeight="1">
      <c r="A168" s="154"/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</row>
    <row r="169" spans="1:35" ht="11.25" customHeight="1">
      <c r="A169" s="154"/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</row>
    <row r="170" spans="1:35" ht="11.25" customHeight="1">
      <c r="A170" s="154"/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</row>
    <row r="171" spans="1:35" ht="11.25" customHeight="1">
      <c r="A171" s="154"/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</row>
    <row r="172" spans="1:35" ht="11.25" customHeight="1">
      <c r="A172" s="154"/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</row>
    <row r="173" spans="1:35" ht="11.25" customHeight="1">
      <c r="A173" s="154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</row>
    <row r="174" spans="1:35" ht="11.25" customHeight="1">
      <c r="A174" s="154"/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4"/>
      <c r="Q174" s="154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</row>
    <row r="175" spans="1:35" ht="11.25" customHeight="1">
      <c r="A175" s="154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</row>
    <row r="176" spans="1:35" ht="11.25" customHeight="1">
      <c r="A176" s="154"/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</row>
    <row r="177" spans="1:35" ht="11.25" customHeight="1">
      <c r="A177" s="154"/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</row>
    <row r="178" spans="1:35" ht="11.25" customHeight="1">
      <c r="A178" s="154"/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</row>
    <row r="179" spans="1:35" ht="11.25" customHeight="1">
      <c r="A179" s="154"/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</row>
    <row r="180" spans="1:35" ht="11.25" customHeight="1">
      <c r="A180" s="154"/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</row>
    <row r="181" spans="1:35" ht="11.25" customHeight="1">
      <c r="A181" s="154"/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</row>
    <row r="182" spans="1:35" ht="11.25" customHeight="1">
      <c r="A182" s="154"/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</row>
    <row r="183" spans="1:35" ht="11.25" customHeight="1">
      <c r="A183" s="154"/>
      <c r="B183" s="155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</row>
    <row r="184" spans="1:35" ht="11.25" customHeight="1">
      <c r="A184" s="154"/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</row>
    <row r="185" spans="1:35" ht="11.25" customHeight="1">
      <c r="A185" s="154"/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</row>
    <row r="186" spans="1:35" ht="11.25" customHeight="1">
      <c r="A186" s="154"/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</row>
    <row r="187" spans="1:35" ht="11.25" customHeight="1">
      <c r="A187" s="154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</row>
    <row r="188" spans="1:35" ht="11.25" customHeight="1">
      <c r="A188" s="154"/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</row>
    <row r="189" spans="1:35" ht="11.25" customHeight="1">
      <c r="A189" s="154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</row>
    <row r="190" spans="1:35" ht="11.25" customHeight="1">
      <c r="A190" s="154"/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</row>
    <row r="191" spans="1:35" ht="11.25" customHeight="1">
      <c r="A191" s="154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</row>
    <row r="192" spans="1:35" ht="11.25" customHeight="1">
      <c r="A192" s="154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</row>
    <row r="193" spans="1:35" ht="11.25" customHeight="1">
      <c r="A193" s="154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</row>
    <row r="194" spans="1:35" ht="11.25" customHeight="1">
      <c r="A194" s="154"/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</row>
    <row r="195" spans="1:35" ht="11.25" customHeight="1">
      <c r="A195" s="154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</row>
    <row r="196" spans="1:35" ht="11.25" customHeight="1">
      <c r="A196" s="154"/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</row>
    <row r="197" spans="1:35" ht="11.25" customHeight="1">
      <c r="A197" s="154"/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</row>
    <row r="198" spans="1:35" ht="11.25" customHeight="1">
      <c r="A198" s="154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</row>
    <row r="199" spans="1:35" ht="11.25" customHeight="1">
      <c r="A199" s="154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</row>
    <row r="200" spans="1:35" ht="11.25" customHeight="1">
      <c r="A200" s="154"/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</row>
    <row r="201" spans="1:35" ht="11.25" customHeight="1">
      <c r="A201" s="154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</row>
    <row r="202" spans="1:35" ht="11.25" customHeight="1">
      <c r="A202" s="154"/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</row>
    <row r="203" spans="1:35" ht="11.25" customHeight="1">
      <c r="A203" s="154"/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</row>
    <row r="204" spans="1:35" ht="11.25" customHeight="1">
      <c r="A204" s="154"/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</row>
    <row r="205" spans="1:35" ht="11.25" customHeight="1">
      <c r="A205" s="154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</row>
    <row r="206" spans="1:35" ht="11.25" customHeight="1">
      <c r="A206" s="154"/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</row>
    <row r="207" spans="1:35" ht="11.25" customHeight="1">
      <c r="A207" s="154"/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</row>
    <row r="208" spans="1:35" ht="11.25" customHeight="1">
      <c r="A208" s="154"/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</row>
    <row r="209" spans="1:35" ht="11.25" customHeight="1">
      <c r="A209" s="154"/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</row>
    <row r="210" spans="1:35" ht="11.25" customHeight="1">
      <c r="A210" s="154"/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</row>
    <row r="211" spans="1:35" ht="11.25" customHeight="1">
      <c r="A211" s="154"/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</row>
    <row r="212" spans="1:35" ht="11.25" customHeight="1">
      <c r="A212" s="154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</row>
    <row r="213" spans="1:35" ht="11.25" customHeight="1">
      <c r="A213" s="154"/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</row>
    <row r="214" spans="1:35" ht="11.25" customHeight="1">
      <c r="A214" s="154"/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</row>
    <row r="215" spans="1:35" ht="11.25" customHeight="1">
      <c r="A215" s="154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</row>
    <row r="216" spans="1:35" ht="11.25" customHeight="1">
      <c r="A216" s="154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</row>
    <row r="217" spans="1:35" ht="11.25" customHeight="1">
      <c r="A217" s="154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</row>
    <row r="218" spans="1:35" ht="11.25" customHeight="1">
      <c r="A218" s="154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</row>
    <row r="219" spans="1:35" ht="11.25" customHeight="1">
      <c r="A219" s="154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</row>
    <row r="220" spans="1:35" ht="11.25" customHeight="1">
      <c r="A220" s="154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</row>
    <row r="221" spans="1:35" ht="11.25" customHeight="1">
      <c r="A221" s="154"/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</row>
    <row r="222" spans="1:35" ht="11.25" customHeight="1">
      <c r="A222" s="154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</row>
    <row r="223" spans="1:35" ht="11.25" customHeight="1">
      <c r="A223" s="154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</row>
    <row r="224" spans="1:35" ht="11.25" customHeight="1">
      <c r="A224" s="154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</row>
    <row r="225" spans="1:35" ht="11.25" customHeight="1">
      <c r="A225" s="154"/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</row>
    <row r="226" spans="1:35" ht="11.25" customHeight="1">
      <c r="A226" s="154"/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</row>
    <row r="227" spans="1:35" ht="11.25" customHeight="1">
      <c r="A227" s="154"/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</row>
    <row r="228" spans="1:35" ht="11.25" customHeight="1">
      <c r="A228" s="154"/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</row>
    <row r="229" spans="1:35" ht="11.25" customHeight="1">
      <c r="A229" s="154"/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</row>
    <row r="230" spans="1:35" ht="11.25" customHeight="1">
      <c r="A230" s="154"/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</row>
    <row r="231" spans="1:35" ht="11.25" customHeight="1">
      <c r="A231" s="154"/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</row>
    <row r="232" spans="1:35" ht="11.25" customHeight="1">
      <c r="A232" s="154"/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</row>
    <row r="233" spans="1:35" ht="11.25" customHeight="1">
      <c r="A233" s="154"/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</row>
    <row r="234" spans="1:35" ht="11.25" customHeight="1">
      <c r="A234" s="154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</row>
    <row r="235" spans="1:35" ht="11.25" customHeight="1">
      <c r="A235" s="154"/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</row>
    <row r="236" spans="1:35" ht="11.25" customHeight="1">
      <c r="A236" s="154"/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</row>
    <row r="237" spans="1:35" ht="11.25" customHeight="1">
      <c r="A237" s="154"/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</row>
    <row r="238" spans="1:35" ht="11.25" customHeight="1">
      <c r="A238" s="154"/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</row>
    <row r="239" spans="1:35" ht="11.25" customHeight="1">
      <c r="A239" s="154"/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</row>
    <row r="240" spans="1:35" ht="11.25" customHeight="1">
      <c r="A240" s="154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</row>
    <row r="241" spans="1:35" ht="11.25" customHeight="1">
      <c r="A241" s="154"/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</row>
    <row r="242" spans="1:35" ht="11.25" customHeight="1">
      <c r="A242" s="154"/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</row>
    <row r="243" spans="1:35" ht="11.25" customHeight="1">
      <c r="A243" s="154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</row>
    <row r="244" spans="1:35" ht="11.25" customHeight="1">
      <c r="A244" s="154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</row>
    <row r="245" spans="1:35" ht="11.25" customHeight="1">
      <c r="A245" s="154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</row>
    <row r="246" spans="1:35" ht="11.25" customHeight="1">
      <c r="A246" s="154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</row>
    <row r="247" spans="1:35" ht="11.25" customHeight="1">
      <c r="A247" s="154"/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</row>
    <row r="248" spans="1:35" ht="11.25" customHeight="1">
      <c r="A248" s="154"/>
      <c r="B248" s="155"/>
      <c r="C248" s="155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</row>
    <row r="249" spans="1:35" ht="11.25" customHeight="1">
      <c r="A249" s="154"/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</row>
    <row r="250" spans="1:35" ht="11.25" customHeight="1">
      <c r="A250" s="154"/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</row>
    <row r="251" spans="1:35" ht="11.25" customHeight="1">
      <c r="A251" s="154"/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</row>
    <row r="252" spans="1:35" ht="11.25" customHeight="1">
      <c r="A252" s="154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</row>
    <row r="253" spans="1:35" ht="11.25" customHeight="1">
      <c r="A253" s="154"/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</row>
    <row r="254" spans="1:35" ht="11.25" customHeight="1">
      <c r="A254" s="154"/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</row>
    <row r="255" spans="1:35" ht="11.25" customHeight="1">
      <c r="A255" s="154"/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</row>
    <row r="256" spans="1:35" ht="11.25" customHeight="1">
      <c r="A256" s="154"/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</row>
    <row r="257" spans="1:35" ht="11.25" customHeight="1">
      <c r="A257" s="154"/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</row>
    <row r="258" spans="1:35" ht="11.25" customHeight="1">
      <c r="A258" s="154"/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</row>
    <row r="259" spans="1:35" ht="19.5" customHeight="1">
      <c r="A259" s="154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</row>
    <row r="260" spans="1:35" ht="11.25" customHeight="1">
      <c r="A260" s="154"/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4"/>
      <c r="Q260" s="154"/>
      <c r="R260" s="156"/>
      <c r="S260" s="156"/>
      <c r="T260" s="156"/>
      <c r="U260" s="156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</row>
    <row r="261" spans="1:35" ht="11.25" customHeight="1">
      <c r="A261" s="154"/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4"/>
      <c r="Q261" s="154"/>
      <c r="R261" s="156"/>
      <c r="S261" s="156"/>
      <c r="T261" s="156"/>
      <c r="U261" s="156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</row>
    <row r="262" spans="1:35" ht="11.25" customHeight="1">
      <c r="A262" s="154"/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4"/>
      <c r="Q262" s="154"/>
      <c r="R262" s="156"/>
      <c r="S262" s="156"/>
      <c r="T262" s="156"/>
      <c r="U262" s="156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</row>
    <row r="263" spans="1:35" ht="11.25" customHeight="1">
      <c r="A263" s="154"/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4"/>
      <c r="Q263" s="154"/>
      <c r="R263" s="156"/>
      <c r="S263" s="156"/>
      <c r="T263" s="156"/>
      <c r="U263" s="156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</row>
    <row r="264" spans="1:35" ht="11.25" customHeight="1">
      <c r="A264" s="154"/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4"/>
      <c r="Q264" s="154"/>
      <c r="R264" s="156"/>
      <c r="S264" s="156"/>
      <c r="T264" s="156"/>
      <c r="U264" s="156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</row>
    <row r="265" spans="1:35" ht="11.25" customHeight="1">
      <c r="A265" s="154"/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4"/>
      <c r="Q265" s="154"/>
      <c r="R265" s="156"/>
      <c r="S265" s="156"/>
      <c r="T265" s="156"/>
      <c r="U265" s="156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</row>
    <row r="266" spans="1:35" ht="11.25" customHeight="1">
      <c r="A266" s="154"/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4"/>
      <c r="Q266" s="154"/>
      <c r="R266" s="156"/>
      <c r="S266" s="156"/>
      <c r="T266" s="156"/>
      <c r="U266" s="156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</row>
    <row r="267" spans="1:35" ht="11.25" customHeight="1">
      <c r="A267" s="154"/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4"/>
      <c r="Q267" s="154"/>
      <c r="R267" s="156"/>
      <c r="S267" s="156"/>
      <c r="T267" s="156"/>
      <c r="U267" s="156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ht="11.25" customHeight="1">
      <c r="A268" s="154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4"/>
      <c r="Q268" s="154"/>
      <c r="R268" s="156"/>
      <c r="S268" s="156"/>
      <c r="T268" s="156"/>
      <c r="U268" s="156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</row>
    <row r="269" spans="1:35" ht="11.25" customHeight="1">
      <c r="A269" s="154"/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4"/>
      <c r="Q269" s="154"/>
      <c r="R269" s="156"/>
      <c r="S269" s="156"/>
      <c r="T269" s="156"/>
      <c r="U269" s="156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</row>
    <row r="270" spans="1:35" ht="11.25" customHeight="1">
      <c r="A270" s="154"/>
      <c r="B270" s="155"/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4"/>
      <c r="Q270" s="154"/>
      <c r="R270" s="156"/>
      <c r="S270" s="156"/>
      <c r="T270" s="156"/>
      <c r="U270" s="156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</row>
    <row r="271" spans="1:35" ht="11.25" customHeight="1">
      <c r="A271" s="154"/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4"/>
      <c r="Q271" s="154"/>
      <c r="R271" s="156"/>
      <c r="S271" s="156"/>
      <c r="T271" s="156"/>
      <c r="U271" s="156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</row>
    <row r="272" spans="1:35" ht="11.25" customHeight="1">
      <c r="A272" s="154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4"/>
      <c r="Q272" s="154"/>
      <c r="R272" s="156"/>
      <c r="S272" s="156"/>
      <c r="T272" s="156"/>
      <c r="U272" s="156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</row>
    <row r="273" spans="1:35" ht="11.25" customHeight="1">
      <c r="A273" s="154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4"/>
      <c r="Q273" s="154"/>
      <c r="R273" s="156"/>
      <c r="S273" s="156"/>
      <c r="T273" s="156"/>
      <c r="U273" s="156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</row>
    <row r="274" spans="1:35" ht="11.25" customHeight="1">
      <c r="A274" s="154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4"/>
      <c r="Q274" s="154"/>
      <c r="R274" s="156"/>
      <c r="S274" s="156"/>
      <c r="T274" s="156"/>
      <c r="U274" s="156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</row>
    <row r="275" spans="1:35" ht="11.25" customHeight="1">
      <c r="A275" s="154"/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4"/>
      <c r="Q275" s="154"/>
      <c r="R275" s="156"/>
      <c r="S275" s="156"/>
      <c r="T275" s="156"/>
      <c r="U275" s="156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</row>
    <row r="276" spans="1:35" ht="11.25" customHeight="1">
      <c r="A276" s="154"/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4"/>
      <c r="Q276" s="154"/>
      <c r="R276" s="156"/>
      <c r="S276" s="156"/>
      <c r="T276" s="156"/>
      <c r="U276" s="156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</row>
    <row r="277" spans="1:35" ht="11.25" customHeight="1">
      <c r="A277" s="154"/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4"/>
      <c r="Q277" s="154"/>
      <c r="R277" s="156"/>
      <c r="S277" s="156"/>
      <c r="T277" s="156"/>
      <c r="U277" s="156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</row>
    <row r="278" spans="1:35" ht="11.25" customHeight="1">
      <c r="A278" s="154"/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4"/>
      <c r="Q278" s="154"/>
      <c r="R278" s="156"/>
      <c r="S278" s="156"/>
      <c r="T278" s="156"/>
      <c r="U278" s="156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</row>
    <row r="279" spans="1:35" ht="11.25" customHeight="1">
      <c r="A279" s="154"/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4"/>
      <c r="Q279" s="154"/>
      <c r="R279" s="156"/>
      <c r="S279" s="156"/>
      <c r="T279" s="156"/>
      <c r="U279" s="156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</row>
    <row r="280" spans="1:35" ht="11.25" customHeight="1">
      <c r="A280" s="154"/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4"/>
      <c r="Q280" s="154"/>
      <c r="R280" s="156"/>
      <c r="S280" s="156"/>
      <c r="T280" s="156"/>
      <c r="U280" s="156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</row>
    <row r="281" spans="1:35" ht="11.25" customHeight="1">
      <c r="A281" s="154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4"/>
      <c r="Q281" s="154"/>
      <c r="R281" s="156"/>
      <c r="S281" s="156"/>
      <c r="T281" s="156"/>
      <c r="U281" s="156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</row>
    <row r="282" spans="1:35" ht="11.25" customHeight="1">
      <c r="A282" s="154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4"/>
      <c r="Q282" s="154"/>
      <c r="R282" s="156"/>
      <c r="S282" s="156"/>
      <c r="T282" s="156"/>
      <c r="U282" s="156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</row>
    <row r="283" spans="1:35" ht="11.25" customHeight="1">
      <c r="A283" s="154"/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4"/>
      <c r="Q283" s="154"/>
      <c r="R283" s="156"/>
      <c r="S283" s="156"/>
      <c r="T283" s="156"/>
      <c r="U283" s="156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</row>
    <row r="284" spans="1:35" ht="11.25" customHeight="1">
      <c r="A284" s="154"/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4"/>
      <c r="Q284" s="154"/>
      <c r="R284" s="156"/>
      <c r="S284" s="156"/>
      <c r="T284" s="156"/>
      <c r="U284" s="156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</row>
    <row r="285" spans="1:35" ht="11.25" customHeight="1">
      <c r="A285" s="154"/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4"/>
      <c r="Q285" s="154"/>
      <c r="R285" s="156"/>
      <c r="S285" s="156"/>
      <c r="T285" s="156"/>
      <c r="U285" s="156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</row>
    <row r="286" spans="1:35" ht="11.25" customHeight="1">
      <c r="A286" s="154"/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4"/>
      <c r="Q286" s="154"/>
      <c r="R286" s="156"/>
      <c r="S286" s="156"/>
      <c r="T286" s="156"/>
      <c r="U286" s="156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</row>
    <row r="287" spans="1:35" ht="11.25" customHeight="1">
      <c r="A287" s="154"/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4"/>
      <c r="Q287" s="154"/>
      <c r="R287" s="156"/>
      <c r="S287" s="156"/>
      <c r="T287" s="156"/>
      <c r="U287" s="156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</row>
    <row r="288" spans="1:35" ht="11.25" customHeight="1">
      <c r="A288" s="154"/>
      <c r="B288" s="155"/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4"/>
      <c r="Q288" s="154"/>
      <c r="R288" s="156"/>
      <c r="S288" s="156"/>
      <c r="T288" s="156"/>
      <c r="U288" s="156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</row>
    <row r="289" spans="1:35" ht="11.25" customHeight="1">
      <c r="A289" s="154"/>
      <c r="B289" s="155"/>
      <c r="C289" s="155"/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4"/>
      <c r="Q289" s="154"/>
      <c r="R289" s="156"/>
      <c r="S289" s="156"/>
      <c r="T289" s="156"/>
      <c r="U289" s="156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</row>
    <row r="290" spans="1:35" ht="11.25" customHeight="1">
      <c r="A290" s="154"/>
      <c r="B290" s="155"/>
      <c r="C290" s="155"/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4"/>
      <c r="Q290" s="154"/>
      <c r="R290" s="156"/>
      <c r="S290" s="156"/>
      <c r="T290" s="156"/>
      <c r="U290" s="156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</row>
    <row r="291" spans="1:35" ht="11.25" customHeight="1">
      <c r="A291" s="154"/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4"/>
      <c r="Q291" s="154"/>
      <c r="R291" s="156"/>
      <c r="S291" s="156"/>
      <c r="T291" s="156"/>
      <c r="U291" s="156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</row>
    <row r="292" spans="1:35" ht="11.25" customHeight="1">
      <c r="A292" s="154"/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4"/>
      <c r="Q292" s="154"/>
      <c r="R292" s="156"/>
      <c r="S292" s="156"/>
      <c r="T292" s="156"/>
      <c r="U292" s="156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</row>
    <row r="293" spans="1:35" ht="11.25" customHeight="1">
      <c r="A293" s="154"/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4"/>
      <c r="Q293" s="154"/>
      <c r="R293" s="156"/>
      <c r="S293" s="156"/>
      <c r="T293" s="156"/>
      <c r="U293" s="156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</row>
    <row r="294" spans="1:35" ht="11.25" customHeight="1">
      <c r="A294" s="154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4"/>
      <c r="Q294" s="154"/>
      <c r="R294" s="156"/>
      <c r="S294" s="156"/>
      <c r="T294" s="156"/>
      <c r="U294" s="156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1.25" customHeight="1">
      <c r="A295" s="154"/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4"/>
      <c r="Q295" s="154"/>
      <c r="R295" s="156"/>
      <c r="S295" s="156"/>
      <c r="T295" s="156"/>
      <c r="U295" s="156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</row>
    <row r="296" spans="1:35" ht="11.25" customHeight="1">
      <c r="A296" s="154"/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4"/>
      <c r="Q296" s="154"/>
      <c r="R296" s="156"/>
      <c r="S296" s="156"/>
      <c r="T296" s="156"/>
      <c r="U296" s="156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</row>
    <row r="297" spans="1:35" ht="11.25" customHeight="1">
      <c r="A297" s="154"/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4"/>
      <c r="Q297" s="154"/>
      <c r="R297" s="156"/>
      <c r="S297" s="156"/>
      <c r="T297" s="156"/>
      <c r="U297" s="156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</row>
    <row r="298" spans="1:35" ht="11.25" customHeight="1">
      <c r="A298" s="154"/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4"/>
      <c r="Q298" s="154"/>
      <c r="R298" s="156"/>
      <c r="S298" s="156"/>
      <c r="T298" s="156"/>
      <c r="U298" s="156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</row>
    <row r="299" spans="1:35" ht="11.25" customHeight="1">
      <c r="A299" s="154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4"/>
      <c r="Q299" s="154"/>
      <c r="R299" s="156"/>
      <c r="S299" s="156"/>
      <c r="T299" s="156"/>
      <c r="U299" s="156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</row>
    <row r="300" spans="1:35" ht="11.25" customHeight="1">
      <c r="A300" s="154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4"/>
      <c r="Q300" s="154"/>
      <c r="R300" s="156"/>
      <c r="S300" s="156"/>
      <c r="T300" s="156"/>
      <c r="U300" s="156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</row>
    <row r="301" spans="1:35" ht="11.25" customHeight="1">
      <c r="A301" s="154"/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4"/>
      <c r="Q301" s="154"/>
      <c r="R301" s="156"/>
      <c r="S301" s="156"/>
      <c r="T301" s="156"/>
      <c r="U301" s="156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</row>
    <row r="302" spans="1:35" ht="11.25" customHeight="1">
      <c r="A302" s="154"/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4"/>
      <c r="Q302" s="154"/>
      <c r="R302" s="156"/>
      <c r="S302" s="156"/>
      <c r="T302" s="156"/>
      <c r="U302" s="156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</row>
    <row r="303" spans="1:35" ht="11.25" customHeight="1">
      <c r="A303" s="154"/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4"/>
      <c r="Q303" s="154"/>
      <c r="R303" s="156"/>
      <c r="S303" s="156"/>
      <c r="T303" s="156"/>
      <c r="U303" s="156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</row>
    <row r="304" spans="1:35" ht="11.25" customHeight="1">
      <c r="A304" s="154"/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4"/>
      <c r="Q304" s="154"/>
      <c r="R304" s="156"/>
      <c r="S304" s="156"/>
      <c r="T304" s="156"/>
      <c r="U304" s="156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</row>
    <row r="305" spans="1:35" ht="11.25" customHeight="1">
      <c r="A305" s="154"/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4"/>
      <c r="Q305" s="154"/>
      <c r="R305" s="156"/>
      <c r="S305" s="156"/>
      <c r="T305" s="156"/>
      <c r="U305" s="156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</row>
    <row r="306" spans="1:35" ht="11.25" customHeight="1">
      <c r="A306" s="154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4"/>
      <c r="Q306" s="154"/>
      <c r="R306" s="156"/>
      <c r="S306" s="156"/>
      <c r="T306" s="156"/>
      <c r="U306" s="156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</row>
    <row r="307" spans="1:35" ht="11.25" customHeight="1">
      <c r="A307" s="154"/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4"/>
      <c r="Q307" s="154"/>
      <c r="R307" s="156"/>
      <c r="S307" s="156"/>
      <c r="T307" s="156"/>
      <c r="U307" s="156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</row>
    <row r="308" spans="1:35" ht="11.25" customHeight="1">
      <c r="A308" s="154"/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4"/>
      <c r="Q308" s="154"/>
      <c r="R308" s="156"/>
      <c r="S308" s="156"/>
      <c r="T308" s="156"/>
      <c r="U308" s="156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</row>
    <row r="309" spans="1:35" ht="11.25" customHeight="1">
      <c r="A309" s="154"/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4"/>
      <c r="Q309" s="154"/>
      <c r="R309" s="156"/>
      <c r="S309" s="156"/>
      <c r="T309" s="156"/>
      <c r="U309" s="156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</row>
    <row r="310" spans="1:35" ht="11.25" customHeight="1">
      <c r="A310" s="154"/>
      <c r="B310" s="155"/>
      <c r="C310" s="155"/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4"/>
      <c r="Q310" s="154"/>
      <c r="R310" s="156"/>
      <c r="S310" s="156"/>
      <c r="T310" s="156"/>
      <c r="U310" s="156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</row>
    <row r="311" spans="1:35" ht="11.25" customHeight="1">
      <c r="A311" s="154"/>
      <c r="B311" s="155"/>
      <c r="C311" s="155"/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4"/>
      <c r="Q311" s="154"/>
      <c r="R311" s="156"/>
      <c r="S311" s="156"/>
      <c r="T311" s="156"/>
      <c r="U311" s="156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</row>
    <row r="312" spans="1:35" ht="11.25" customHeight="1">
      <c r="A312" s="154"/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4"/>
      <c r="Q312" s="154"/>
      <c r="R312" s="156"/>
      <c r="S312" s="156"/>
      <c r="T312" s="156"/>
      <c r="U312" s="156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</row>
    <row r="313" spans="1:35" ht="11.25" customHeight="1">
      <c r="A313" s="154"/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4"/>
      <c r="Q313" s="154"/>
      <c r="R313" s="156"/>
      <c r="S313" s="156"/>
      <c r="T313" s="156"/>
      <c r="U313" s="156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</row>
    <row r="314" spans="1:35" ht="11.25" customHeight="1">
      <c r="A314" s="154"/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4"/>
      <c r="Q314" s="154"/>
      <c r="R314" s="156"/>
      <c r="S314" s="156"/>
      <c r="T314" s="156"/>
      <c r="U314" s="156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</row>
    <row r="315" spans="1:35" ht="11.25" customHeight="1">
      <c r="A315" s="154"/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4"/>
      <c r="Q315" s="154"/>
      <c r="R315" s="156"/>
      <c r="S315" s="156"/>
      <c r="T315" s="156"/>
      <c r="U315" s="156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</row>
    <row r="316" spans="1:35" ht="11.25" customHeight="1">
      <c r="A316" s="154"/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4"/>
      <c r="Q316" s="154"/>
      <c r="R316" s="156"/>
      <c r="S316" s="156"/>
      <c r="T316" s="156"/>
      <c r="U316" s="156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</row>
    <row r="317" spans="1:35" ht="11.25" customHeight="1">
      <c r="A317" s="154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4"/>
      <c r="Q317" s="154"/>
      <c r="R317" s="156"/>
      <c r="S317" s="156"/>
      <c r="T317" s="156"/>
      <c r="U317" s="156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</row>
    <row r="318" spans="1:35" ht="11.25" customHeight="1">
      <c r="A318" s="154"/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4"/>
      <c r="Q318" s="154"/>
      <c r="R318" s="156"/>
      <c r="S318" s="156"/>
      <c r="T318" s="156"/>
      <c r="U318" s="156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</row>
    <row r="319" spans="1:35" ht="11.25" customHeight="1">
      <c r="A319" s="154"/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4"/>
      <c r="Q319" s="154"/>
      <c r="R319" s="156"/>
      <c r="S319" s="156"/>
      <c r="T319" s="156"/>
      <c r="U319" s="156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</row>
    <row r="320" spans="1:35" ht="11.25" customHeight="1">
      <c r="A320" s="154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4"/>
      <c r="Q320" s="154"/>
      <c r="R320" s="156"/>
      <c r="S320" s="156"/>
      <c r="T320" s="156"/>
      <c r="U320" s="156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</row>
    <row r="321" spans="1:35" ht="11.25" customHeight="1">
      <c r="A321" s="154"/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4"/>
      <c r="Q321" s="154"/>
      <c r="R321" s="156"/>
      <c r="S321" s="156"/>
      <c r="T321" s="156"/>
      <c r="U321" s="156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</row>
    <row r="322" spans="1:35" ht="11.25" customHeight="1">
      <c r="A322" s="154"/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4"/>
      <c r="Q322" s="154"/>
      <c r="R322" s="156"/>
      <c r="S322" s="156"/>
      <c r="T322" s="156"/>
      <c r="U322" s="156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</row>
    <row r="323" spans="1:35" ht="11.25" customHeight="1">
      <c r="A323" s="154"/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4"/>
      <c r="Q323" s="154"/>
      <c r="R323" s="156"/>
      <c r="S323" s="156"/>
      <c r="T323" s="156"/>
      <c r="U323" s="156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</row>
    <row r="324" spans="1:35" ht="11.25" customHeight="1">
      <c r="A324" s="154"/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4"/>
      <c r="Q324" s="154"/>
      <c r="R324" s="156"/>
      <c r="S324" s="156"/>
      <c r="T324" s="156"/>
      <c r="U324" s="156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</row>
    <row r="325" spans="1:35" ht="11.25" customHeight="1">
      <c r="A325" s="154"/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4"/>
      <c r="Q325" s="154"/>
      <c r="R325" s="156"/>
      <c r="S325" s="156"/>
      <c r="T325" s="156"/>
      <c r="U325" s="156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</row>
    <row r="326" spans="1:35" ht="11.25" customHeight="1">
      <c r="A326" s="154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4"/>
      <c r="Q326" s="154"/>
      <c r="R326" s="156"/>
      <c r="S326" s="156"/>
      <c r="T326" s="156"/>
      <c r="U326" s="156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</row>
    <row r="327" spans="1:35" ht="11.25" customHeight="1">
      <c r="A327" s="154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4"/>
      <c r="Q327" s="154"/>
      <c r="R327" s="156"/>
      <c r="S327" s="156"/>
      <c r="T327" s="156"/>
      <c r="U327" s="156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</row>
    <row r="328" spans="1:35" ht="11.25" customHeight="1">
      <c r="A328" s="154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4"/>
      <c r="Q328" s="154"/>
      <c r="R328" s="156"/>
      <c r="S328" s="156"/>
      <c r="T328" s="156"/>
      <c r="U328" s="156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</row>
    <row r="329" spans="1:35" ht="11.25" customHeight="1">
      <c r="A329" s="154"/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4"/>
      <c r="Q329" s="154"/>
      <c r="R329" s="156"/>
      <c r="S329" s="156"/>
      <c r="T329" s="156"/>
      <c r="U329" s="156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</row>
    <row r="330" spans="1:35" ht="11.25" customHeight="1">
      <c r="A330" s="154"/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4"/>
      <c r="Q330" s="154"/>
      <c r="R330" s="156"/>
      <c r="S330" s="156"/>
      <c r="T330" s="156"/>
      <c r="U330" s="156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</row>
    <row r="331" spans="1:35" ht="11.25" customHeight="1">
      <c r="A331" s="154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4"/>
      <c r="Q331" s="154"/>
      <c r="R331" s="156"/>
      <c r="S331" s="156"/>
      <c r="T331" s="156"/>
      <c r="U331" s="156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</row>
    <row r="332" spans="1:35" ht="11.25" customHeight="1">
      <c r="A332" s="154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4"/>
      <c r="Q332" s="154"/>
      <c r="R332" s="156"/>
      <c r="S332" s="156"/>
      <c r="T332" s="156"/>
      <c r="U332" s="156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</row>
    <row r="333" spans="1:35" ht="11.25" customHeight="1">
      <c r="A333" s="154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4"/>
      <c r="Q333" s="154"/>
      <c r="R333" s="156"/>
      <c r="S333" s="156"/>
      <c r="T333" s="156"/>
      <c r="U333" s="156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</row>
    <row r="334" spans="1:35" ht="11.25" customHeight="1">
      <c r="A334" s="154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4"/>
      <c r="Q334" s="154"/>
      <c r="R334" s="156"/>
      <c r="S334" s="156"/>
      <c r="T334" s="156"/>
      <c r="U334" s="156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</row>
    <row r="335" spans="1:35" ht="11.25" customHeight="1">
      <c r="A335" s="154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4"/>
      <c r="Q335" s="154"/>
      <c r="R335" s="156"/>
      <c r="S335" s="156"/>
      <c r="T335" s="156"/>
      <c r="U335" s="156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</row>
    <row r="336" spans="1:35" ht="11.25" customHeight="1">
      <c r="A336" s="154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4"/>
      <c r="Q336" s="154"/>
      <c r="R336" s="156"/>
      <c r="S336" s="156"/>
      <c r="T336" s="156"/>
      <c r="U336" s="156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</row>
    <row r="337" spans="1:35" ht="11.25" customHeight="1">
      <c r="A337" s="154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4"/>
      <c r="Q337" s="154"/>
      <c r="R337" s="156"/>
      <c r="S337" s="156"/>
      <c r="T337" s="156"/>
      <c r="U337" s="156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</row>
    <row r="338" spans="1:35" ht="11.25" customHeight="1">
      <c r="A338" s="154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4"/>
      <c r="Q338" s="154"/>
      <c r="R338" s="156"/>
      <c r="S338" s="156"/>
      <c r="T338" s="156"/>
      <c r="U338" s="156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</row>
    <row r="339" spans="1:35" ht="11.25" customHeight="1">
      <c r="A339" s="154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4"/>
      <c r="Q339" s="154"/>
      <c r="R339" s="156"/>
      <c r="S339" s="156"/>
      <c r="T339" s="156"/>
      <c r="U339" s="156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</row>
    <row r="340" spans="1:35" ht="11.25" customHeight="1">
      <c r="A340" s="154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4"/>
      <c r="Q340" s="154"/>
      <c r="R340" s="156"/>
      <c r="S340" s="156"/>
      <c r="T340" s="156"/>
      <c r="U340" s="156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</row>
    <row r="341" spans="1:35" ht="11.25" customHeight="1">
      <c r="A341" s="154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4"/>
      <c r="Q341" s="154"/>
      <c r="R341" s="156"/>
      <c r="S341" s="156"/>
      <c r="T341" s="156"/>
      <c r="U341" s="156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</row>
    <row r="342" spans="1:35" ht="11.25" customHeight="1">
      <c r="A342" s="154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4"/>
      <c r="Q342" s="154"/>
      <c r="R342" s="156"/>
      <c r="S342" s="156"/>
      <c r="T342" s="156"/>
      <c r="U342" s="156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</row>
    <row r="343" spans="1:35" ht="11.25" customHeight="1">
      <c r="A343" s="154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4"/>
      <c r="Q343" s="154"/>
      <c r="R343" s="156"/>
      <c r="S343" s="156"/>
      <c r="T343" s="156"/>
      <c r="U343" s="156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</row>
    <row r="344" spans="1:35" ht="11.25" customHeight="1">
      <c r="A344" s="154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4"/>
      <c r="Q344" s="154"/>
      <c r="R344" s="156"/>
      <c r="S344" s="156"/>
      <c r="T344" s="156"/>
      <c r="U344" s="156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</row>
    <row r="345" spans="1:35" ht="11.25" customHeight="1">
      <c r="A345" s="154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4"/>
      <c r="Q345" s="154"/>
      <c r="R345" s="156"/>
      <c r="S345" s="156"/>
      <c r="T345" s="156"/>
      <c r="U345" s="156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</row>
    <row r="346" spans="1:35" ht="11.25" customHeight="1">
      <c r="A346" s="154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4"/>
      <c r="Q346" s="154"/>
      <c r="R346" s="156"/>
      <c r="S346" s="156"/>
      <c r="T346" s="156"/>
      <c r="U346" s="156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</row>
    <row r="347" spans="1:35" ht="11.25" customHeight="1">
      <c r="A347" s="154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4"/>
      <c r="Q347" s="154"/>
      <c r="R347" s="156"/>
      <c r="S347" s="156"/>
      <c r="T347" s="156"/>
      <c r="U347" s="156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</row>
    <row r="348" spans="1:35" ht="11.25" customHeight="1">
      <c r="A348" s="154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4"/>
      <c r="Q348" s="154"/>
      <c r="R348" s="156"/>
      <c r="S348" s="156"/>
      <c r="T348" s="156"/>
      <c r="U348" s="156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</row>
    <row r="349" spans="1:35" ht="11.25" customHeight="1">
      <c r="A349" s="154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4"/>
      <c r="Q349" s="154"/>
      <c r="R349" s="156"/>
      <c r="S349" s="156"/>
      <c r="T349" s="156"/>
      <c r="U349" s="156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</row>
    <row r="350" spans="1:35" ht="11.25" customHeight="1">
      <c r="A350" s="154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4"/>
      <c r="Q350" s="154"/>
      <c r="R350" s="156"/>
      <c r="S350" s="156"/>
      <c r="T350" s="156"/>
      <c r="U350" s="156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</row>
    <row r="351" spans="1:35" ht="11.25" customHeight="1">
      <c r="A351" s="154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4"/>
      <c r="Q351" s="154"/>
      <c r="R351" s="156"/>
      <c r="S351" s="156"/>
      <c r="T351" s="156"/>
      <c r="U351" s="156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</row>
    <row r="352" spans="1:35" ht="11.25" customHeight="1">
      <c r="A352" s="154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4"/>
      <c r="Q352" s="154"/>
      <c r="R352" s="156"/>
      <c r="S352" s="156"/>
      <c r="T352" s="156"/>
      <c r="U352" s="156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</row>
    <row r="353" spans="1:35" ht="11.25" customHeight="1">
      <c r="A353" s="154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4"/>
      <c r="Q353" s="154"/>
      <c r="R353" s="156"/>
      <c r="S353" s="156"/>
      <c r="T353" s="156"/>
      <c r="U353" s="156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</row>
    <row r="354" spans="1:35" ht="11.25" customHeight="1">
      <c r="A354" s="154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4"/>
      <c r="Q354" s="154"/>
      <c r="R354" s="156"/>
      <c r="S354" s="156"/>
      <c r="T354" s="156"/>
      <c r="U354" s="156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</row>
    <row r="355" spans="1:35" ht="11.25" customHeight="1">
      <c r="A355" s="154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4"/>
      <c r="Q355" s="154"/>
      <c r="R355" s="156"/>
      <c r="S355" s="156"/>
      <c r="T355" s="156"/>
      <c r="U355" s="156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</row>
    <row r="356" spans="1:35" ht="11.25" customHeight="1">
      <c r="A356" s="154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4"/>
      <c r="Q356" s="154"/>
      <c r="R356" s="156"/>
      <c r="S356" s="156"/>
      <c r="T356" s="156"/>
      <c r="U356" s="156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</row>
    <row r="357" spans="1:35" ht="11.25" customHeight="1">
      <c r="A357" s="154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4"/>
      <c r="Q357" s="154"/>
      <c r="R357" s="156"/>
      <c r="S357" s="156"/>
      <c r="T357" s="156"/>
      <c r="U357" s="156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</row>
    <row r="358" spans="1:35" ht="11.25" customHeight="1">
      <c r="A358" s="154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4"/>
      <c r="Q358" s="154"/>
      <c r="R358" s="156"/>
      <c r="S358" s="156"/>
      <c r="T358" s="156"/>
      <c r="U358" s="156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</row>
    <row r="359" spans="1:35" ht="11.25" customHeight="1">
      <c r="A359" s="154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4"/>
      <c r="Q359" s="154"/>
      <c r="R359" s="156"/>
      <c r="S359" s="156"/>
      <c r="T359" s="156"/>
      <c r="U359" s="156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</row>
    <row r="360" spans="1:35" ht="11.25" customHeight="1">
      <c r="A360" s="154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4"/>
      <c r="Q360" s="154"/>
      <c r="R360" s="156"/>
      <c r="S360" s="156"/>
      <c r="T360" s="156"/>
      <c r="U360" s="156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</row>
    <row r="361" spans="1:35" ht="11.25" customHeight="1">
      <c r="A361" s="154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4"/>
      <c r="Q361" s="154"/>
      <c r="R361" s="156"/>
      <c r="S361" s="156"/>
      <c r="T361" s="156"/>
      <c r="U361" s="156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</row>
    <row r="362" spans="1:35" ht="11.25" customHeight="1">
      <c r="A362" s="154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4"/>
      <c r="Q362" s="154"/>
      <c r="R362" s="156"/>
      <c r="S362" s="156"/>
      <c r="T362" s="156"/>
      <c r="U362" s="156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</row>
    <row r="363" spans="1:35" ht="11.25" customHeight="1">
      <c r="A363" s="154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4"/>
      <c r="Q363" s="154"/>
      <c r="R363" s="156"/>
      <c r="S363" s="156"/>
      <c r="T363" s="156"/>
      <c r="U363" s="156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</row>
    <row r="364" spans="1:35" ht="11.25" customHeight="1">
      <c r="A364" s="154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4"/>
      <c r="Q364" s="154"/>
      <c r="R364" s="156"/>
      <c r="S364" s="156"/>
      <c r="T364" s="156"/>
      <c r="U364" s="156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</row>
    <row r="365" spans="1:35" ht="11.25" customHeight="1">
      <c r="A365" s="154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4"/>
      <c r="Q365" s="154"/>
      <c r="R365" s="156"/>
      <c r="S365" s="156"/>
      <c r="T365" s="156"/>
      <c r="U365" s="156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</row>
    <row r="366" spans="1:35" ht="11.25" customHeight="1">
      <c r="A366" s="154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4"/>
      <c r="Q366" s="154"/>
      <c r="R366" s="156"/>
      <c r="S366" s="156"/>
      <c r="T366" s="156"/>
      <c r="U366" s="156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</row>
    <row r="367" spans="1:35" ht="11.25" customHeight="1">
      <c r="A367" s="154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4"/>
      <c r="Q367" s="154"/>
      <c r="R367" s="156"/>
      <c r="S367" s="156"/>
      <c r="T367" s="156"/>
      <c r="U367" s="156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</row>
    <row r="368" spans="1:35" ht="11.25" customHeight="1">
      <c r="A368" s="154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4"/>
      <c r="Q368" s="154"/>
      <c r="R368" s="156"/>
      <c r="S368" s="156"/>
      <c r="T368" s="156"/>
      <c r="U368" s="156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</row>
    <row r="369" spans="1:35" ht="11.25" customHeight="1">
      <c r="A369" s="154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4"/>
      <c r="Q369" s="154"/>
      <c r="R369" s="156"/>
      <c r="S369" s="156"/>
      <c r="T369" s="156"/>
      <c r="U369" s="156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</row>
    <row r="370" spans="1:35" ht="11.25" customHeight="1">
      <c r="A370" s="154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4"/>
      <c r="Q370" s="154"/>
      <c r="R370" s="156"/>
      <c r="S370" s="156"/>
      <c r="T370" s="156"/>
      <c r="U370" s="156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</row>
    <row r="371" spans="1:35" ht="11.25" customHeight="1">
      <c r="A371" s="154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4"/>
      <c r="Q371" s="154"/>
      <c r="R371" s="156"/>
      <c r="S371" s="156"/>
      <c r="T371" s="156"/>
      <c r="U371" s="156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</row>
    <row r="372" spans="1:35" ht="11.25" customHeight="1">
      <c r="A372" s="154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4"/>
      <c r="Q372" s="154"/>
      <c r="R372" s="156"/>
      <c r="S372" s="156"/>
      <c r="T372" s="156"/>
      <c r="U372" s="156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</row>
    <row r="373" spans="1:35" ht="11.25" customHeight="1">
      <c r="A373" s="154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4"/>
      <c r="Q373" s="154"/>
      <c r="R373" s="156"/>
      <c r="S373" s="156"/>
      <c r="T373" s="156"/>
      <c r="U373" s="156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</row>
    <row r="374" spans="1:35" ht="11.25" customHeight="1">
      <c r="A374" s="154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4"/>
      <c r="Q374" s="154"/>
      <c r="R374" s="156"/>
      <c r="S374" s="156"/>
      <c r="T374" s="156"/>
      <c r="U374" s="156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</row>
    <row r="375" spans="1:35" ht="11.25" customHeight="1">
      <c r="A375" s="154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4"/>
      <c r="Q375" s="154"/>
      <c r="R375" s="156"/>
      <c r="S375" s="156"/>
      <c r="T375" s="156"/>
      <c r="U375" s="156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</row>
    <row r="376" spans="1:35" ht="11.25" customHeight="1">
      <c r="A376" s="154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4"/>
      <c r="Q376" s="154"/>
      <c r="R376" s="156"/>
      <c r="S376" s="156"/>
      <c r="T376" s="156"/>
      <c r="U376" s="156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</row>
    <row r="377" spans="1:35" ht="11.25" customHeight="1">
      <c r="A377" s="154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4"/>
      <c r="Q377" s="154"/>
      <c r="R377" s="156"/>
      <c r="S377" s="156"/>
      <c r="T377" s="156"/>
      <c r="U377" s="156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</row>
    <row r="378" spans="1:35" ht="11.25" customHeight="1">
      <c r="A378" s="154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4"/>
      <c r="Q378" s="154"/>
      <c r="R378" s="156"/>
      <c r="S378" s="156"/>
      <c r="T378" s="156"/>
      <c r="U378" s="156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</row>
    <row r="379" spans="1:35" ht="11.25" customHeight="1">
      <c r="A379" s="154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4"/>
      <c r="Q379" s="154"/>
      <c r="R379" s="156"/>
      <c r="S379" s="156"/>
      <c r="T379" s="156"/>
      <c r="U379" s="156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</row>
    <row r="380" spans="1:35" ht="11.25" customHeight="1">
      <c r="A380" s="154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4"/>
      <c r="Q380" s="154"/>
      <c r="R380" s="156"/>
      <c r="S380" s="156"/>
      <c r="T380" s="156"/>
      <c r="U380" s="156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</row>
    <row r="381" spans="1:35" ht="11.25" customHeight="1">
      <c r="A381" s="154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4"/>
      <c r="Q381" s="154"/>
      <c r="R381" s="156"/>
      <c r="S381" s="156"/>
      <c r="T381" s="156"/>
      <c r="U381" s="156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</row>
    <row r="382" spans="1:35" ht="11.25" customHeight="1">
      <c r="A382" s="154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4"/>
      <c r="Q382" s="154"/>
      <c r="R382" s="156"/>
      <c r="S382" s="156"/>
      <c r="T382" s="156"/>
      <c r="U382" s="156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</row>
    <row r="383" spans="1:35" ht="11.25" customHeight="1">
      <c r="A383" s="154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4"/>
      <c r="Q383" s="154"/>
      <c r="R383" s="156"/>
      <c r="S383" s="156"/>
      <c r="T383" s="156"/>
      <c r="U383" s="156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</row>
    <row r="384" spans="1:35" ht="11.25" customHeight="1">
      <c r="A384" s="154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4"/>
      <c r="Q384" s="154"/>
      <c r="R384" s="156"/>
      <c r="S384" s="156"/>
      <c r="T384" s="156"/>
      <c r="U384" s="156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</row>
    <row r="385" spans="1:35" ht="11.25" customHeight="1">
      <c r="A385" s="154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4"/>
      <c r="Q385" s="154"/>
      <c r="R385" s="156"/>
      <c r="S385" s="156"/>
      <c r="T385" s="156"/>
      <c r="U385" s="156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</row>
    <row r="386" spans="1:35" ht="11.25" customHeight="1">
      <c r="A386" s="154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4"/>
      <c r="Q386" s="154"/>
      <c r="R386" s="156"/>
      <c r="S386" s="156"/>
      <c r="T386" s="156"/>
      <c r="U386" s="156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</row>
    <row r="387" spans="1:35" ht="11.25" customHeight="1">
      <c r="A387" s="154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4"/>
      <c r="Q387" s="154"/>
      <c r="R387" s="156"/>
      <c r="S387" s="156"/>
      <c r="T387" s="156"/>
      <c r="U387" s="156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</row>
    <row r="388" spans="1:35" ht="11.25" customHeight="1">
      <c r="A388" s="154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4"/>
      <c r="Q388" s="154"/>
      <c r="R388" s="156"/>
      <c r="S388" s="156"/>
      <c r="T388" s="156"/>
      <c r="U388" s="156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</row>
    <row r="389" spans="1:35" ht="11.25" customHeight="1">
      <c r="A389" s="154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4"/>
      <c r="Q389" s="154"/>
      <c r="R389" s="156"/>
      <c r="S389" s="156"/>
      <c r="T389" s="156"/>
      <c r="U389" s="156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</row>
    <row r="390" spans="1:35" ht="11.25" customHeight="1">
      <c r="A390" s="154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4"/>
      <c r="Q390" s="154"/>
      <c r="R390" s="156"/>
      <c r="S390" s="156"/>
      <c r="T390" s="156"/>
      <c r="U390" s="156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</row>
    <row r="391" spans="1:35" ht="11.25" customHeight="1">
      <c r="A391" s="154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4"/>
      <c r="Q391" s="154"/>
      <c r="R391" s="156"/>
      <c r="S391" s="156"/>
      <c r="T391" s="156"/>
      <c r="U391" s="156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</row>
    <row r="392" spans="1:35" ht="11.25" customHeight="1">
      <c r="A392" s="154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4"/>
      <c r="Q392" s="154"/>
      <c r="R392" s="156"/>
      <c r="S392" s="156"/>
      <c r="T392" s="156"/>
      <c r="U392" s="156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</row>
    <row r="393" spans="1:35" ht="11.25" customHeight="1">
      <c r="A393" s="154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4"/>
      <c r="Q393" s="154"/>
      <c r="R393" s="156"/>
      <c r="S393" s="156"/>
      <c r="T393" s="156"/>
      <c r="U393" s="156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</row>
    <row r="394" spans="1:35" ht="11.25" customHeight="1">
      <c r="A394" s="154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4"/>
      <c r="Q394" s="154"/>
      <c r="R394" s="156"/>
      <c r="S394" s="156"/>
      <c r="T394" s="156"/>
      <c r="U394" s="156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</row>
    <row r="395" spans="1:35" ht="11.25" customHeight="1">
      <c r="A395" s="154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4"/>
      <c r="Q395" s="154"/>
      <c r="R395" s="156"/>
      <c r="S395" s="156"/>
      <c r="T395" s="156"/>
      <c r="U395" s="156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</row>
    <row r="396" spans="1:35" ht="11.25" customHeight="1">
      <c r="A396" s="154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4"/>
      <c r="Q396" s="154"/>
      <c r="R396" s="156"/>
      <c r="S396" s="156"/>
      <c r="T396" s="156"/>
      <c r="U396" s="156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</row>
    <row r="397" spans="1:35" ht="11.25" customHeight="1">
      <c r="A397" s="154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4"/>
      <c r="Q397" s="154"/>
      <c r="R397" s="156"/>
      <c r="S397" s="156"/>
      <c r="T397" s="156"/>
      <c r="U397" s="156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</row>
    <row r="398" spans="1:35" ht="11.25" customHeight="1">
      <c r="A398" s="154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4"/>
      <c r="Q398" s="154"/>
      <c r="R398" s="156"/>
      <c r="S398" s="156"/>
      <c r="T398" s="156"/>
      <c r="U398" s="156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</row>
    <row r="399" spans="1:35" ht="11.25" customHeight="1">
      <c r="A399" s="154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4"/>
      <c r="Q399" s="154"/>
      <c r="R399" s="156"/>
      <c r="S399" s="156"/>
      <c r="T399" s="156"/>
      <c r="U399" s="156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</row>
    <row r="400" spans="1:35" ht="11.25" customHeight="1">
      <c r="A400" s="154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4"/>
      <c r="Q400" s="154"/>
      <c r="R400" s="156"/>
      <c r="S400" s="156"/>
      <c r="T400" s="156"/>
      <c r="U400" s="156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</row>
    <row r="401" spans="1:35" ht="11.25" customHeight="1">
      <c r="A401" s="154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4"/>
      <c r="Q401" s="154"/>
      <c r="R401" s="156"/>
      <c r="S401" s="156"/>
      <c r="T401" s="156"/>
      <c r="U401" s="156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</row>
    <row r="402" spans="1:35" ht="11.25" customHeight="1">
      <c r="A402" s="154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4"/>
      <c r="Q402" s="154"/>
      <c r="R402" s="156"/>
      <c r="S402" s="156"/>
      <c r="T402" s="156"/>
      <c r="U402" s="156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</row>
    <row r="403" spans="1:35" ht="11.25" customHeight="1">
      <c r="A403" s="154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4"/>
      <c r="Q403" s="154"/>
      <c r="R403" s="156"/>
      <c r="S403" s="156"/>
      <c r="T403" s="156"/>
      <c r="U403" s="156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</row>
    <row r="404" spans="1:35" ht="11.25" customHeight="1">
      <c r="A404" s="154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4"/>
      <c r="Q404" s="154"/>
      <c r="R404" s="156"/>
      <c r="S404" s="156"/>
      <c r="T404" s="156"/>
      <c r="U404" s="156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</row>
    <row r="405" spans="1:35" ht="11.25" customHeight="1">
      <c r="A405" s="154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4"/>
      <c r="Q405" s="154"/>
      <c r="R405" s="156"/>
      <c r="S405" s="156"/>
      <c r="T405" s="156"/>
      <c r="U405" s="156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</row>
    <row r="406" spans="1:35" ht="11.25" customHeight="1">
      <c r="A406" s="154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4"/>
      <c r="Q406" s="154"/>
      <c r="R406" s="156"/>
      <c r="S406" s="156"/>
      <c r="T406" s="156"/>
      <c r="U406" s="156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</row>
    <row r="407" spans="1:35" ht="11.25" customHeight="1">
      <c r="A407" s="154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4"/>
      <c r="Q407" s="154"/>
      <c r="R407" s="156"/>
      <c r="S407" s="156"/>
      <c r="T407" s="156"/>
      <c r="U407" s="156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</row>
    <row r="408" spans="1:35" ht="11.25" customHeight="1">
      <c r="A408" s="154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4"/>
      <c r="Q408" s="154"/>
      <c r="R408" s="156"/>
      <c r="S408" s="156"/>
      <c r="T408" s="156"/>
      <c r="U408" s="156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</row>
    <row r="409" spans="1:35" ht="11.25" customHeight="1">
      <c r="A409" s="154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4"/>
      <c r="Q409" s="154"/>
      <c r="R409" s="156"/>
      <c r="S409" s="156"/>
      <c r="T409" s="156"/>
      <c r="U409" s="156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</row>
    <row r="410" spans="1:35" ht="11.25" customHeight="1">
      <c r="A410" s="154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4"/>
      <c r="Q410" s="154"/>
      <c r="R410" s="156"/>
      <c r="S410" s="156"/>
      <c r="T410" s="156"/>
      <c r="U410" s="156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</row>
    <row r="411" spans="1:35" ht="11.25" customHeight="1">
      <c r="A411" s="154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4"/>
      <c r="Q411" s="154"/>
      <c r="R411" s="156"/>
      <c r="S411" s="156"/>
      <c r="T411" s="156"/>
      <c r="U411" s="156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</row>
    <row r="412" spans="1:35" ht="11.25" customHeight="1">
      <c r="A412" s="154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4"/>
      <c r="Q412" s="154"/>
      <c r="R412" s="156"/>
      <c r="S412" s="156"/>
      <c r="T412" s="156"/>
      <c r="U412" s="156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</row>
    <row r="413" spans="1:35" ht="11.25" customHeight="1">
      <c r="A413" s="154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4"/>
      <c r="Q413" s="154"/>
      <c r="R413" s="156"/>
      <c r="S413" s="156"/>
      <c r="T413" s="156"/>
      <c r="U413" s="156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</row>
    <row r="414" spans="1:35" ht="11.25" customHeight="1">
      <c r="A414" s="154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4"/>
      <c r="Q414" s="154"/>
      <c r="R414" s="156"/>
      <c r="S414" s="156"/>
      <c r="T414" s="156"/>
      <c r="U414" s="156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</row>
    <row r="415" spans="1:35" ht="11.25" customHeight="1">
      <c r="A415" s="154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4"/>
      <c r="Q415" s="154"/>
      <c r="R415" s="156"/>
      <c r="S415" s="156"/>
      <c r="T415" s="156"/>
      <c r="U415" s="156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</row>
    <row r="416" spans="1:35" ht="11.25" customHeight="1">
      <c r="A416" s="154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4"/>
      <c r="Q416" s="154"/>
      <c r="R416" s="156"/>
      <c r="S416" s="156"/>
      <c r="T416" s="156"/>
      <c r="U416" s="156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</row>
    <row r="417" spans="1:35" ht="11.25" customHeight="1">
      <c r="A417" s="154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4"/>
      <c r="Q417" s="154"/>
      <c r="R417" s="156"/>
      <c r="S417" s="156"/>
      <c r="T417" s="156"/>
      <c r="U417" s="156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</row>
    <row r="418" spans="1:35" ht="11.25" customHeight="1">
      <c r="A418" s="154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4"/>
      <c r="Q418" s="154"/>
      <c r="R418" s="156"/>
      <c r="S418" s="156"/>
      <c r="T418" s="156"/>
      <c r="U418" s="156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</row>
    <row r="419" spans="1:35" ht="11.25" customHeight="1">
      <c r="A419" s="154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4"/>
      <c r="Q419" s="154"/>
      <c r="R419" s="156"/>
      <c r="S419" s="156"/>
      <c r="T419" s="156"/>
      <c r="U419" s="156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</row>
    <row r="420" spans="1:35" ht="11.25" customHeight="1">
      <c r="A420" s="154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4"/>
      <c r="Q420" s="154"/>
      <c r="R420" s="156"/>
      <c r="S420" s="156"/>
      <c r="T420" s="156"/>
      <c r="U420" s="156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</row>
    <row r="421" spans="1:35" ht="11.25" customHeight="1">
      <c r="A421" s="154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4"/>
      <c r="Q421" s="154"/>
      <c r="R421" s="156"/>
      <c r="S421" s="156"/>
      <c r="T421" s="156"/>
      <c r="U421" s="156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</row>
    <row r="422" spans="1:35" ht="11.25" customHeight="1">
      <c r="A422" s="154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4"/>
      <c r="Q422" s="154"/>
      <c r="R422" s="156"/>
      <c r="S422" s="156"/>
      <c r="T422" s="156"/>
      <c r="U422" s="156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</row>
    <row r="423" spans="1:35" ht="11.25" customHeight="1">
      <c r="A423" s="154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4"/>
      <c r="Q423" s="154"/>
      <c r="R423" s="156"/>
      <c r="S423" s="156"/>
      <c r="T423" s="156"/>
      <c r="U423" s="156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</row>
    <row r="424" spans="1:35" ht="11.25" customHeight="1">
      <c r="A424" s="154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4"/>
      <c r="Q424" s="154"/>
      <c r="R424" s="156"/>
      <c r="S424" s="156"/>
      <c r="T424" s="156"/>
      <c r="U424" s="156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</row>
    <row r="425" spans="1:35" ht="11.25" customHeight="1">
      <c r="A425" s="154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4"/>
      <c r="Q425" s="154"/>
      <c r="R425" s="156"/>
      <c r="S425" s="156"/>
      <c r="T425" s="156"/>
      <c r="U425" s="156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</row>
    <row r="426" spans="1:35" ht="11.25" customHeight="1">
      <c r="A426" s="154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4"/>
      <c r="Q426" s="154"/>
      <c r="R426" s="156"/>
      <c r="S426" s="156"/>
      <c r="T426" s="156"/>
      <c r="U426" s="156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</row>
    <row r="427" spans="1:35" ht="11.25" customHeight="1">
      <c r="A427" s="154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4"/>
      <c r="Q427" s="154"/>
      <c r="R427" s="156"/>
      <c r="S427" s="156"/>
      <c r="T427" s="156"/>
      <c r="U427" s="156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</row>
    <row r="428" spans="1:35" ht="11.25" customHeight="1">
      <c r="A428" s="154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4"/>
      <c r="Q428" s="154"/>
      <c r="R428" s="156"/>
      <c r="S428" s="156"/>
      <c r="T428" s="156"/>
      <c r="U428" s="156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</row>
    <row r="429" spans="1:35" ht="11.25" customHeight="1">
      <c r="A429" s="154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4"/>
      <c r="Q429" s="154"/>
      <c r="R429" s="156"/>
      <c r="S429" s="156"/>
      <c r="T429" s="156"/>
      <c r="U429" s="156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</row>
    <row r="430" spans="1:35" ht="11.25" customHeight="1">
      <c r="A430" s="154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4"/>
      <c r="Q430" s="154"/>
      <c r="R430" s="156"/>
      <c r="S430" s="156"/>
      <c r="T430" s="156"/>
      <c r="U430" s="156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</row>
    <row r="431" spans="1:35" ht="11.25" customHeight="1">
      <c r="A431" s="154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4"/>
      <c r="Q431" s="154"/>
      <c r="R431" s="156"/>
      <c r="S431" s="156"/>
      <c r="T431" s="156"/>
      <c r="U431" s="156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</row>
    <row r="432" spans="1:35" ht="11.25" customHeight="1">
      <c r="A432" s="154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4"/>
      <c r="Q432" s="154"/>
      <c r="R432" s="156"/>
      <c r="S432" s="156"/>
      <c r="T432" s="156"/>
      <c r="U432" s="156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</row>
    <row r="433" spans="1:35" ht="11.25" customHeight="1">
      <c r="A433" s="154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4"/>
      <c r="Q433" s="154"/>
      <c r="R433" s="156"/>
      <c r="S433" s="156"/>
      <c r="T433" s="156"/>
      <c r="U433" s="156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</row>
    <row r="434" spans="1:35" ht="11.25" customHeight="1">
      <c r="A434" s="154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4"/>
      <c r="Q434" s="154"/>
      <c r="R434" s="156"/>
      <c r="S434" s="156"/>
      <c r="T434" s="156"/>
      <c r="U434" s="156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</row>
    <row r="435" spans="1:35" ht="11.25" customHeight="1">
      <c r="A435" s="154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4"/>
      <c r="Q435" s="154"/>
      <c r="R435" s="156"/>
      <c r="S435" s="156"/>
      <c r="T435" s="156"/>
      <c r="U435" s="156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</row>
    <row r="436" spans="1:35" ht="11.25" customHeight="1">
      <c r="A436" s="154"/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4"/>
      <c r="Q436" s="154"/>
      <c r="R436" s="156"/>
      <c r="S436" s="156"/>
      <c r="T436" s="156"/>
      <c r="U436" s="156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</row>
    <row r="437" spans="1:35" ht="11.25" customHeight="1">
      <c r="A437" s="154"/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4"/>
      <c r="Q437" s="154"/>
      <c r="R437" s="156"/>
      <c r="S437" s="156"/>
      <c r="T437" s="156"/>
      <c r="U437" s="156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</row>
    <row r="438" spans="1:35" ht="11.25" customHeight="1">
      <c r="A438" s="154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4"/>
      <c r="Q438" s="154"/>
      <c r="R438" s="156"/>
      <c r="S438" s="156"/>
      <c r="T438" s="156"/>
      <c r="U438" s="156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</row>
    <row r="439" spans="1:35" ht="11.25" customHeight="1">
      <c r="A439" s="154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4"/>
      <c r="Q439" s="154"/>
      <c r="R439" s="156"/>
      <c r="S439" s="156"/>
      <c r="T439" s="156"/>
      <c r="U439" s="156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</row>
    <row r="440" spans="1:35" ht="11.25" customHeight="1">
      <c r="A440" s="154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4"/>
      <c r="Q440" s="154"/>
      <c r="R440" s="156"/>
      <c r="S440" s="156"/>
      <c r="T440" s="156"/>
      <c r="U440" s="156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</row>
    <row r="441" spans="1:35" ht="11.25" customHeight="1">
      <c r="A441" s="154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4"/>
      <c r="Q441" s="154"/>
      <c r="R441" s="156"/>
      <c r="S441" s="156"/>
      <c r="T441" s="156"/>
      <c r="U441" s="156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</row>
    <row r="442" spans="1:35" ht="11.25" customHeight="1">
      <c r="A442" s="154"/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4"/>
      <c r="Q442" s="154"/>
      <c r="R442" s="156"/>
      <c r="S442" s="156"/>
      <c r="T442" s="156"/>
      <c r="U442" s="156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</row>
    <row r="443" spans="1:35" ht="11.25" customHeight="1">
      <c r="A443" s="154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4"/>
      <c r="Q443" s="154"/>
      <c r="R443" s="156"/>
      <c r="S443" s="156"/>
      <c r="T443" s="156"/>
      <c r="U443" s="156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</row>
    <row r="444" spans="1:35" ht="11.25" customHeight="1">
      <c r="A444" s="154"/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4"/>
      <c r="Q444" s="154"/>
      <c r="R444" s="156"/>
      <c r="S444" s="156"/>
      <c r="T444" s="156"/>
      <c r="U444" s="156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</row>
    <row r="445" spans="1:35" ht="11.25" customHeight="1">
      <c r="A445" s="154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4"/>
      <c r="Q445" s="154"/>
      <c r="R445" s="156"/>
      <c r="S445" s="156"/>
      <c r="T445" s="156"/>
      <c r="U445" s="156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</row>
    <row r="446" spans="1:35" ht="11.25" customHeight="1">
      <c r="A446" s="154"/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4"/>
      <c r="Q446" s="154"/>
      <c r="R446" s="156"/>
      <c r="S446" s="156"/>
      <c r="T446" s="156"/>
      <c r="U446" s="156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</row>
    <row r="447" spans="1:35" ht="11.25" customHeight="1">
      <c r="A447" s="154"/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4"/>
      <c r="Q447" s="154"/>
      <c r="R447" s="156"/>
      <c r="S447" s="156"/>
      <c r="T447" s="156"/>
      <c r="U447" s="156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</row>
    <row r="448" spans="1:35" ht="11.25" customHeight="1">
      <c r="A448" s="154"/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4"/>
      <c r="Q448" s="154"/>
      <c r="R448" s="156"/>
      <c r="S448" s="156"/>
      <c r="T448" s="156"/>
      <c r="U448" s="156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</row>
    <row r="449" spans="1:35" ht="11.25" customHeight="1">
      <c r="A449" s="154"/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4"/>
      <c r="Q449" s="154"/>
      <c r="R449" s="156"/>
      <c r="S449" s="156"/>
      <c r="T449" s="156"/>
      <c r="U449" s="156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</row>
    <row r="450" spans="1:35" ht="11.25" customHeight="1">
      <c r="A450" s="154"/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4"/>
      <c r="Q450" s="154"/>
      <c r="R450" s="156"/>
      <c r="S450" s="156"/>
      <c r="T450" s="156"/>
      <c r="U450" s="156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</row>
    <row r="451" spans="1:35" ht="11.25" customHeight="1">
      <c r="A451" s="154"/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4"/>
      <c r="Q451" s="154"/>
      <c r="R451" s="156"/>
      <c r="S451" s="156"/>
      <c r="T451" s="156"/>
      <c r="U451" s="156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</row>
    <row r="452" spans="1:35" ht="11.25" customHeight="1">
      <c r="A452" s="154"/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4"/>
      <c r="Q452" s="154"/>
      <c r="R452" s="156"/>
      <c r="S452" s="156"/>
      <c r="T452" s="156"/>
      <c r="U452" s="156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</row>
    <row r="453" spans="1:35" ht="11.25" customHeight="1">
      <c r="A453" s="154"/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4"/>
      <c r="Q453" s="154"/>
      <c r="R453" s="156"/>
      <c r="S453" s="156"/>
      <c r="T453" s="156"/>
      <c r="U453" s="156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</row>
    <row r="454" spans="1:35" ht="11.25" customHeight="1">
      <c r="A454" s="154"/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4"/>
      <c r="Q454" s="154"/>
      <c r="R454" s="156"/>
      <c r="S454" s="156"/>
      <c r="T454" s="156"/>
      <c r="U454" s="156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</row>
    <row r="455" spans="1:35" ht="11.25" customHeight="1">
      <c r="A455" s="154"/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4"/>
      <c r="Q455" s="154"/>
      <c r="R455" s="156"/>
      <c r="S455" s="156"/>
      <c r="T455" s="156"/>
      <c r="U455" s="156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</row>
    <row r="456" spans="1:35" ht="11.25" customHeight="1">
      <c r="A456" s="154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4"/>
      <c r="Q456" s="154"/>
      <c r="R456" s="156"/>
      <c r="S456" s="156"/>
      <c r="T456" s="156"/>
      <c r="U456" s="156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</row>
    <row r="457" spans="1:35" ht="11.25" customHeight="1">
      <c r="A457" s="154"/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4"/>
      <c r="Q457" s="154"/>
      <c r="R457" s="156"/>
      <c r="S457" s="156"/>
      <c r="T457" s="156"/>
      <c r="U457" s="156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</row>
    <row r="458" spans="1:35" ht="11.25" customHeight="1">
      <c r="A458" s="154"/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4"/>
      <c r="Q458" s="154"/>
      <c r="R458" s="156"/>
      <c r="S458" s="156"/>
      <c r="T458" s="156"/>
      <c r="U458" s="156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</row>
    <row r="459" spans="1:35" ht="11.25" customHeight="1">
      <c r="A459" s="154"/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4"/>
      <c r="Q459" s="154"/>
      <c r="R459" s="156"/>
      <c r="S459" s="156"/>
      <c r="T459" s="156"/>
      <c r="U459" s="156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</row>
    <row r="460" spans="1:35" ht="11.25" customHeight="1">
      <c r="A460" s="154"/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4"/>
      <c r="Q460" s="154"/>
      <c r="R460" s="156"/>
      <c r="S460" s="156"/>
      <c r="T460" s="156"/>
      <c r="U460" s="156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</row>
    <row r="461" spans="1:35" ht="11.25" customHeight="1">
      <c r="A461" s="154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4"/>
      <c r="Q461" s="154"/>
      <c r="R461" s="156"/>
      <c r="S461" s="156"/>
      <c r="T461" s="156"/>
      <c r="U461" s="156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</row>
    <row r="462" spans="1:35" ht="11.25" customHeight="1">
      <c r="A462" s="154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4"/>
      <c r="Q462" s="154"/>
      <c r="R462" s="156"/>
      <c r="S462" s="156"/>
      <c r="T462" s="156"/>
      <c r="U462" s="156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</row>
    <row r="463" spans="1:35" ht="11.25" customHeight="1">
      <c r="A463" s="154"/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4"/>
      <c r="Q463" s="154"/>
      <c r="R463" s="156"/>
      <c r="S463" s="156"/>
      <c r="T463" s="156"/>
      <c r="U463" s="156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</row>
    <row r="464" spans="1:35" ht="11.25" customHeight="1">
      <c r="A464" s="154"/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4"/>
      <c r="Q464" s="154"/>
      <c r="R464" s="156"/>
      <c r="S464" s="156"/>
      <c r="T464" s="156"/>
      <c r="U464" s="156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</row>
    <row r="465" spans="1:35" ht="11.25" customHeight="1">
      <c r="A465" s="154"/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4"/>
      <c r="Q465" s="154"/>
      <c r="R465" s="156"/>
      <c r="S465" s="156"/>
      <c r="T465" s="156"/>
      <c r="U465" s="156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</row>
    <row r="466" spans="1:35" ht="11.25" customHeight="1">
      <c r="A466" s="154"/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4"/>
      <c r="Q466" s="154"/>
      <c r="R466" s="156"/>
      <c r="S466" s="156"/>
      <c r="T466" s="156"/>
      <c r="U466" s="156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</row>
    <row r="467" spans="1:35" ht="11.25" customHeight="1">
      <c r="A467" s="154"/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4"/>
      <c r="Q467" s="154"/>
      <c r="R467" s="156"/>
      <c r="S467" s="156"/>
      <c r="T467" s="156"/>
      <c r="U467" s="156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</row>
    <row r="468" spans="1:35" ht="11.25" customHeight="1">
      <c r="A468" s="154"/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4"/>
      <c r="Q468" s="154"/>
      <c r="R468" s="156"/>
      <c r="S468" s="156"/>
      <c r="T468" s="156"/>
      <c r="U468" s="156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</row>
    <row r="469" spans="1:35" ht="11.25" customHeight="1">
      <c r="A469" s="154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4"/>
      <c r="Q469" s="154"/>
      <c r="R469" s="156"/>
      <c r="S469" s="156"/>
      <c r="T469" s="156"/>
      <c r="U469" s="156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</row>
    <row r="470" spans="1:35" ht="11.25" customHeight="1">
      <c r="A470" s="154"/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4"/>
      <c r="Q470" s="154"/>
      <c r="R470" s="156"/>
      <c r="S470" s="156"/>
      <c r="T470" s="156"/>
      <c r="U470" s="156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</row>
    <row r="471" spans="1:35" ht="11.25" customHeight="1">
      <c r="A471" s="154"/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4"/>
      <c r="Q471" s="154"/>
      <c r="R471" s="156"/>
      <c r="S471" s="156"/>
      <c r="T471" s="156"/>
      <c r="U471" s="156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</row>
    <row r="472" spans="1:35" ht="11.25" customHeight="1">
      <c r="A472" s="154"/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4"/>
      <c r="Q472" s="154"/>
      <c r="R472" s="156"/>
      <c r="S472" s="156"/>
      <c r="T472" s="156"/>
      <c r="U472" s="156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</row>
    <row r="473" spans="1:35" ht="11.25" customHeight="1">
      <c r="A473" s="154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4"/>
      <c r="Q473" s="154"/>
      <c r="R473" s="156"/>
      <c r="S473" s="156"/>
      <c r="T473" s="156"/>
      <c r="U473" s="156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</row>
    <row r="474" spans="1:35" ht="11.25" customHeight="1">
      <c r="A474" s="154"/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4"/>
      <c r="Q474" s="154"/>
      <c r="R474" s="156"/>
      <c r="S474" s="156"/>
      <c r="T474" s="156"/>
      <c r="U474" s="156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</row>
    <row r="475" spans="1:35" ht="11.25" customHeight="1">
      <c r="A475" s="154"/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4"/>
      <c r="Q475" s="154"/>
      <c r="R475" s="156"/>
      <c r="S475" s="156"/>
      <c r="T475" s="156"/>
      <c r="U475" s="156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</row>
    <row r="476" spans="1:35" ht="11.25" customHeight="1">
      <c r="A476" s="154"/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4"/>
      <c r="Q476" s="154"/>
      <c r="R476" s="156"/>
      <c r="S476" s="156"/>
      <c r="T476" s="156"/>
      <c r="U476" s="156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</row>
    <row r="477" spans="1:35" ht="11.25" customHeight="1">
      <c r="A477" s="154"/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4"/>
      <c r="Q477" s="154"/>
      <c r="R477" s="156"/>
      <c r="S477" s="156"/>
      <c r="T477" s="156"/>
      <c r="U477" s="156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</row>
    <row r="478" spans="1:35" ht="11.25" customHeight="1">
      <c r="A478" s="154"/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4"/>
      <c r="Q478" s="154"/>
      <c r="R478" s="156"/>
      <c r="S478" s="156"/>
      <c r="T478" s="156"/>
      <c r="U478" s="156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</row>
    <row r="479" spans="1:35" ht="11.25" customHeight="1">
      <c r="A479" s="154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4"/>
      <c r="Q479" s="154"/>
      <c r="R479" s="156"/>
      <c r="S479" s="156"/>
      <c r="T479" s="156"/>
      <c r="U479" s="156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</row>
    <row r="480" spans="1:35" ht="11.25" customHeight="1">
      <c r="A480" s="154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4"/>
      <c r="Q480" s="154"/>
      <c r="R480" s="156"/>
      <c r="S480" s="156"/>
      <c r="T480" s="156"/>
      <c r="U480" s="156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</row>
    <row r="481" spans="1:35" ht="11.25" customHeight="1">
      <c r="A481" s="154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4"/>
      <c r="Q481" s="154"/>
      <c r="R481" s="156"/>
      <c r="S481" s="156"/>
      <c r="T481" s="156"/>
      <c r="U481" s="156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</row>
    <row r="482" spans="1:35" ht="11.25" customHeight="1">
      <c r="A482" s="154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4"/>
      <c r="Q482" s="154"/>
      <c r="R482" s="156"/>
      <c r="S482" s="156"/>
      <c r="T482" s="156"/>
      <c r="U482" s="156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</row>
    <row r="483" spans="1:35" ht="11.25" customHeight="1">
      <c r="A483" s="154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4"/>
      <c r="Q483" s="154"/>
      <c r="R483" s="156"/>
      <c r="S483" s="156"/>
      <c r="T483" s="156"/>
      <c r="U483" s="156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</row>
    <row r="484" spans="1:35" ht="11.25" customHeight="1">
      <c r="A484" s="154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4"/>
      <c r="Q484" s="154"/>
      <c r="R484" s="156"/>
      <c r="S484" s="156"/>
      <c r="T484" s="156"/>
      <c r="U484" s="156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</row>
    <row r="485" spans="1:35" ht="11.25" customHeight="1">
      <c r="A485" s="154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4"/>
      <c r="Q485" s="154"/>
      <c r="R485" s="156"/>
      <c r="S485" s="156"/>
      <c r="T485" s="156"/>
      <c r="U485" s="156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</row>
    <row r="486" spans="1:35" ht="11.25" customHeight="1">
      <c r="A486" s="154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4"/>
      <c r="Q486" s="154"/>
      <c r="R486" s="156"/>
      <c r="S486" s="156"/>
      <c r="T486" s="156"/>
      <c r="U486" s="156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</row>
    <row r="487" spans="1:35" ht="11.25" customHeight="1">
      <c r="A487" s="154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4"/>
      <c r="Q487" s="154"/>
      <c r="R487" s="156"/>
      <c r="S487" s="156"/>
      <c r="T487" s="156"/>
      <c r="U487" s="156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</row>
    <row r="488" spans="1:35" ht="11.25" customHeight="1">
      <c r="A488" s="154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4"/>
      <c r="Q488" s="154"/>
      <c r="R488" s="156"/>
      <c r="S488" s="156"/>
      <c r="T488" s="156"/>
      <c r="U488" s="156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</row>
    <row r="489" spans="1:35" ht="11.25" customHeight="1">
      <c r="A489" s="154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4"/>
      <c r="Q489" s="154"/>
      <c r="R489" s="156"/>
      <c r="S489" s="156"/>
      <c r="T489" s="156"/>
      <c r="U489" s="156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</row>
    <row r="490" spans="1:35" ht="11.25" customHeight="1">
      <c r="A490" s="154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4"/>
      <c r="Q490" s="154"/>
      <c r="R490" s="156"/>
      <c r="S490" s="156"/>
      <c r="T490" s="156"/>
      <c r="U490" s="156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</row>
    <row r="491" spans="1:35" ht="11.25" customHeight="1">
      <c r="A491" s="154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4"/>
      <c r="Q491" s="154"/>
      <c r="R491" s="156"/>
      <c r="S491" s="156"/>
      <c r="T491" s="156"/>
      <c r="U491" s="156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</row>
    <row r="492" spans="1:35" ht="11.25" customHeight="1">
      <c r="A492" s="154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4"/>
      <c r="Q492" s="154"/>
      <c r="R492" s="156"/>
      <c r="S492" s="156"/>
      <c r="T492" s="156"/>
      <c r="U492" s="156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</row>
    <row r="493" spans="1:35" ht="11.25" customHeight="1">
      <c r="A493" s="154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4"/>
      <c r="Q493" s="154"/>
      <c r="R493" s="156"/>
      <c r="S493" s="156"/>
      <c r="T493" s="156"/>
      <c r="U493" s="156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</row>
    <row r="494" spans="1:35" ht="11.25" customHeight="1">
      <c r="A494" s="154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4"/>
      <c r="Q494" s="154"/>
      <c r="R494" s="156"/>
      <c r="S494" s="156"/>
      <c r="T494" s="156"/>
      <c r="U494" s="156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</row>
    <row r="495" spans="1:35" ht="11.25" customHeight="1">
      <c r="A495" s="154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4"/>
      <c r="Q495" s="154"/>
      <c r="R495" s="156"/>
      <c r="S495" s="156"/>
      <c r="T495" s="156"/>
      <c r="U495" s="156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</row>
    <row r="496" spans="1:35" ht="11.25" customHeight="1">
      <c r="A496" s="154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4"/>
      <c r="Q496" s="154"/>
      <c r="R496" s="156"/>
      <c r="S496" s="156"/>
      <c r="T496" s="156"/>
      <c r="U496" s="156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</row>
    <row r="497" spans="1:35" ht="11.25" customHeight="1">
      <c r="A497" s="154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4"/>
      <c r="Q497" s="154"/>
      <c r="R497" s="156"/>
      <c r="S497" s="156"/>
      <c r="T497" s="156"/>
      <c r="U497" s="156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</row>
    <row r="498" spans="1:35" ht="11.25" customHeight="1">
      <c r="A498" s="154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4"/>
      <c r="Q498" s="154"/>
      <c r="R498" s="156"/>
      <c r="S498" s="156"/>
      <c r="T498" s="156"/>
      <c r="U498" s="156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</row>
    <row r="499" spans="1:35" ht="11.25" customHeight="1">
      <c r="A499" s="154"/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4"/>
      <c r="Q499" s="154"/>
      <c r="R499" s="156"/>
      <c r="S499" s="156"/>
      <c r="T499" s="156"/>
      <c r="U499" s="156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</row>
    <row r="500" spans="1:35" ht="11.25" customHeight="1">
      <c r="A500" s="154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4"/>
      <c r="Q500" s="154"/>
      <c r="R500" s="156"/>
      <c r="S500" s="156"/>
      <c r="T500" s="156"/>
      <c r="U500" s="156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</row>
    <row r="501" spans="1:35" ht="11.25" customHeight="1">
      <c r="A501" s="154"/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4"/>
      <c r="Q501" s="154"/>
      <c r="R501" s="156"/>
      <c r="S501" s="156"/>
      <c r="T501" s="156"/>
      <c r="U501" s="156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</row>
    <row r="502" spans="1:35" ht="11.25" customHeight="1">
      <c r="A502" s="154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4"/>
      <c r="Q502" s="154"/>
      <c r="R502" s="156"/>
      <c r="S502" s="156"/>
      <c r="T502" s="156"/>
      <c r="U502" s="156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</row>
    <row r="503" spans="1:35" ht="11.25" customHeight="1">
      <c r="A503" s="154"/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4"/>
      <c r="Q503" s="154"/>
      <c r="R503" s="156"/>
      <c r="S503" s="156"/>
      <c r="T503" s="156"/>
      <c r="U503" s="156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</row>
    <row r="504" spans="1:35" ht="11.25" customHeight="1">
      <c r="A504" s="154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4"/>
      <c r="Q504" s="154"/>
      <c r="R504" s="156"/>
      <c r="S504" s="156"/>
      <c r="T504" s="156"/>
      <c r="U504" s="156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</row>
    <row r="505" spans="1:35" ht="11.25" customHeight="1">
      <c r="A505" s="154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4"/>
      <c r="Q505" s="154"/>
      <c r="R505" s="156"/>
      <c r="S505" s="156"/>
      <c r="T505" s="156"/>
      <c r="U505" s="156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</row>
    <row r="506" spans="1:35" ht="11.25" customHeight="1">
      <c r="A506" s="154"/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4"/>
      <c r="Q506" s="154"/>
      <c r="R506" s="156"/>
      <c r="S506" s="156"/>
      <c r="T506" s="156"/>
      <c r="U506" s="156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</row>
    <row r="507" spans="1:35" ht="11.25" customHeight="1">
      <c r="A507" s="154"/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4"/>
      <c r="Q507" s="154"/>
      <c r="R507" s="156"/>
      <c r="S507" s="156"/>
      <c r="T507" s="156"/>
      <c r="U507" s="156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</row>
    <row r="508" spans="1:35" ht="11.25" customHeight="1">
      <c r="A508" s="154"/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4"/>
      <c r="Q508" s="154"/>
      <c r="R508" s="156"/>
      <c r="S508" s="156"/>
      <c r="T508" s="156"/>
      <c r="U508" s="156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</row>
    <row r="509" spans="1:35" ht="11.25" customHeight="1">
      <c r="A509" s="154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4"/>
      <c r="Q509" s="154"/>
      <c r="R509" s="156"/>
      <c r="S509" s="156"/>
      <c r="T509" s="156"/>
      <c r="U509" s="156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</row>
    <row r="510" spans="1:35" ht="11.25" customHeight="1">
      <c r="A510" s="154"/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4"/>
      <c r="Q510" s="154"/>
      <c r="R510" s="156"/>
      <c r="S510" s="156"/>
      <c r="T510" s="156"/>
      <c r="U510" s="156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</row>
    <row r="511" spans="1:35" ht="11.25" customHeight="1">
      <c r="A511" s="154"/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4"/>
      <c r="Q511" s="154"/>
      <c r="R511" s="156"/>
      <c r="S511" s="156"/>
      <c r="T511" s="156"/>
      <c r="U511" s="156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</row>
    <row r="512" spans="1:35" ht="11.25" customHeight="1">
      <c r="A512" s="154"/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4"/>
      <c r="Q512" s="154"/>
      <c r="R512" s="156"/>
      <c r="S512" s="156"/>
      <c r="T512" s="156"/>
      <c r="U512" s="156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</row>
    <row r="513" spans="1:35" ht="11.25" customHeight="1">
      <c r="A513" s="154"/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4"/>
      <c r="Q513" s="154"/>
      <c r="R513" s="156"/>
      <c r="S513" s="156"/>
      <c r="T513" s="156"/>
      <c r="U513" s="156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</row>
    <row r="514" spans="1:35" ht="11.25" customHeight="1">
      <c r="A514" s="154"/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4"/>
      <c r="Q514" s="154"/>
      <c r="R514" s="156"/>
      <c r="S514" s="156"/>
      <c r="T514" s="156"/>
      <c r="U514" s="156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</row>
    <row r="515" spans="1:35" ht="11.25" customHeight="1">
      <c r="A515" s="154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4"/>
      <c r="Q515" s="154"/>
      <c r="R515" s="156"/>
      <c r="S515" s="156"/>
      <c r="T515" s="156"/>
      <c r="U515" s="156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</row>
    <row r="516" spans="1:35" ht="11.25" customHeight="1">
      <c r="A516" s="154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4"/>
      <c r="Q516" s="154"/>
      <c r="R516" s="156"/>
      <c r="S516" s="156"/>
      <c r="T516" s="156"/>
      <c r="U516" s="156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</row>
    <row r="517" spans="1:35" ht="11.25" customHeight="1">
      <c r="A517" s="154"/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4"/>
      <c r="Q517" s="154"/>
      <c r="R517" s="156"/>
      <c r="S517" s="156"/>
      <c r="T517" s="156"/>
      <c r="U517" s="156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</row>
    <row r="518" spans="1:35" ht="11.25" customHeight="1">
      <c r="A518" s="154"/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4"/>
      <c r="Q518" s="154"/>
      <c r="R518" s="156"/>
      <c r="S518" s="156"/>
      <c r="T518" s="156"/>
      <c r="U518" s="156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</row>
    <row r="519" spans="1:35" ht="11.25" customHeight="1">
      <c r="A519" s="154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4"/>
      <c r="Q519" s="154"/>
      <c r="R519" s="156"/>
      <c r="S519" s="156"/>
      <c r="T519" s="156"/>
      <c r="U519" s="156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</row>
    <row r="520" spans="1:35" ht="11.25" customHeight="1">
      <c r="A520" s="154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4"/>
      <c r="Q520" s="154"/>
      <c r="R520" s="156"/>
      <c r="S520" s="156"/>
      <c r="T520" s="156"/>
      <c r="U520" s="156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</row>
    <row r="521" spans="1:35" ht="11.25" customHeight="1">
      <c r="A521" s="154"/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4"/>
      <c r="Q521" s="154"/>
      <c r="R521" s="156"/>
      <c r="S521" s="156"/>
      <c r="T521" s="156"/>
      <c r="U521" s="156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</row>
    <row r="522" spans="1:35" ht="11.25" customHeight="1">
      <c r="A522" s="154"/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4"/>
      <c r="Q522" s="154"/>
      <c r="R522" s="156"/>
      <c r="S522" s="156"/>
      <c r="T522" s="156"/>
      <c r="U522" s="156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</row>
    <row r="523" spans="1:35" ht="11.25" customHeight="1">
      <c r="A523" s="154"/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4"/>
      <c r="Q523" s="154"/>
      <c r="R523" s="156"/>
      <c r="S523" s="156"/>
      <c r="T523" s="156"/>
      <c r="U523" s="156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</row>
    <row r="524" spans="1:35" ht="11.25" customHeight="1">
      <c r="A524" s="154"/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4"/>
      <c r="Q524" s="154"/>
      <c r="R524" s="156"/>
      <c r="S524" s="156"/>
      <c r="T524" s="156"/>
      <c r="U524" s="156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</row>
    <row r="525" spans="1:35" ht="11.25" customHeight="1">
      <c r="A525" s="154"/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4"/>
      <c r="Q525" s="154"/>
      <c r="R525" s="156"/>
      <c r="S525" s="156"/>
      <c r="T525" s="156"/>
      <c r="U525" s="156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</row>
    <row r="526" spans="1:35" ht="11.25" customHeight="1">
      <c r="A526" s="154"/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4"/>
      <c r="Q526" s="154"/>
      <c r="R526" s="156"/>
      <c r="S526" s="156"/>
      <c r="T526" s="156"/>
      <c r="U526" s="156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</row>
    <row r="527" spans="1:35" ht="11.25" customHeight="1">
      <c r="A527" s="154"/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4"/>
      <c r="Q527" s="154"/>
      <c r="R527" s="156"/>
      <c r="S527" s="156"/>
      <c r="T527" s="156"/>
      <c r="U527" s="156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</row>
    <row r="528" spans="1:35" ht="11.25" customHeight="1">
      <c r="A528" s="154"/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4"/>
      <c r="Q528" s="154"/>
      <c r="R528" s="156"/>
      <c r="S528" s="156"/>
      <c r="T528" s="156"/>
      <c r="U528" s="156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</row>
    <row r="529" spans="1:35" ht="11.25" customHeight="1">
      <c r="A529" s="154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4"/>
      <c r="Q529" s="154"/>
      <c r="R529" s="156"/>
      <c r="S529" s="156"/>
      <c r="T529" s="156"/>
      <c r="U529" s="156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</row>
    <row r="530" spans="1:35" ht="11.25" customHeight="1">
      <c r="A530" s="154"/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4"/>
      <c r="Q530" s="154"/>
      <c r="R530" s="156"/>
      <c r="S530" s="156"/>
      <c r="T530" s="156"/>
      <c r="U530" s="156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</row>
    <row r="531" spans="1:35" ht="11.25" customHeight="1">
      <c r="A531" s="154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4"/>
      <c r="Q531" s="154"/>
      <c r="R531" s="156"/>
      <c r="S531" s="156"/>
      <c r="T531" s="156"/>
      <c r="U531" s="156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</row>
    <row r="532" spans="1:35" ht="11.25" customHeight="1">
      <c r="A532" s="154"/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4"/>
      <c r="Q532" s="154"/>
      <c r="R532" s="156"/>
      <c r="S532" s="156"/>
      <c r="T532" s="156"/>
      <c r="U532" s="156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</row>
    <row r="533" spans="1:35" ht="11.25" customHeight="1">
      <c r="A533" s="154"/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4"/>
      <c r="Q533" s="154"/>
      <c r="R533" s="156"/>
      <c r="S533" s="156"/>
      <c r="T533" s="156"/>
      <c r="U533" s="156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</row>
    <row r="534" spans="1:35" ht="11.25" customHeight="1">
      <c r="A534" s="154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4"/>
      <c r="Q534" s="154"/>
      <c r="R534" s="156"/>
      <c r="S534" s="156"/>
      <c r="T534" s="156"/>
      <c r="U534" s="156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</row>
    <row r="535" spans="1:35" ht="11.25" customHeight="1">
      <c r="A535" s="154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4"/>
      <c r="Q535" s="154"/>
      <c r="R535" s="156"/>
      <c r="S535" s="156"/>
      <c r="T535" s="156"/>
      <c r="U535" s="156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</row>
    <row r="536" spans="1:35" ht="11.25" customHeight="1">
      <c r="A536" s="154"/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4"/>
      <c r="Q536" s="154"/>
      <c r="R536" s="156"/>
      <c r="S536" s="156"/>
      <c r="T536" s="156"/>
      <c r="U536" s="156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</row>
    <row r="537" spans="1:35" ht="11.25" customHeight="1">
      <c r="A537" s="154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4"/>
      <c r="Q537" s="154"/>
      <c r="R537" s="156"/>
      <c r="S537" s="156"/>
      <c r="T537" s="156"/>
      <c r="U537" s="156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</row>
    <row r="538" spans="1:35" ht="11.25" customHeight="1">
      <c r="A538" s="154"/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4"/>
      <c r="Q538" s="154"/>
      <c r="R538" s="156"/>
      <c r="S538" s="156"/>
      <c r="T538" s="156"/>
      <c r="U538" s="156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</row>
    <row r="539" spans="1:35" ht="11.25" customHeight="1">
      <c r="A539" s="154"/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4"/>
      <c r="Q539" s="154"/>
      <c r="R539" s="156"/>
      <c r="S539" s="156"/>
      <c r="T539" s="156"/>
      <c r="U539" s="156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</row>
    <row r="540" spans="1:35" ht="11.25" customHeight="1">
      <c r="A540" s="154"/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4"/>
      <c r="Q540" s="154"/>
      <c r="R540" s="156"/>
      <c r="S540" s="156"/>
      <c r="T540" s="156"/>
      <c r="U540" s="156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</row>
    <row r="541" spans="1:35" ht="11.25" customHeight="1">
      <c r="A541" s="154"/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  <c r="L541" s="155"/>
      <c r="M541" s="155"/>
      <c r="N541" s="155"/>
      <c r="O541" s="155"/>
      <c r="P541" s="154"/>
      <c r="Q541" s="154"/>
      <c r="R541" s="156"/>
      <c r="S541" s="156"/>
      <c r="T541" s="156"/>
      <c r="U541" s="156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</row>
    <row r="542" spans="1:35" ht="11.25" customHeight="1">
      <c r="A542" s="154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4"/>
      <c r="Q542" s="154"/>
      <c r="R542" s="156"/>
      <c r="S542" s="156"/>
      <c r="T542" s="156"/>
      <c r="U542" s="156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</row>
    <row r="543" spans="1:35" ht="11.25" customHeight="1">
      <c r="A543" s="154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4"/>
      <c r="Q543" s="154"/>
      <c r="R543" s="156"/>
      <c r="S543" s="156"/>
      <c r="T543" s="156"/>
      <c r="U543" s="156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</row>
    <row r="544" spans="1:35" ht="11.25" customHeight="1">
      <c r="A544" s="154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4"/>
      <c r="Q544" s="154"/>
      <c r="R544" s="156"/>
      <c r="S544" s="156"/>
      <c r="T544" s="156"/>
      <c r="U544" s="156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</row>
    <row r="545" spans="1:35" ht="11.25" customHeight="1">
      <c r="A545" s="154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4"/>
      <c r="Q545" s="154"/>
      <c r="R545" s="156"/>
      <c r="S545" s="156"/>
      <c r="T545" s="156"/>
      <c r="U545" s="156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</row>
    <row r="546" spans="1:35" ht="11.25" customHeight="1">
      <c r="A546" s="154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155"/>
      <c r="M546" s="155"/>
      <c r="N546" s="155"/>
      <c r="O546" s="155"/>
      <c r="P546" s="154"/>
      <c r="Q546" s="154"/>
      <c r="R546" s="156"/>
      <c r="S546" s="156"/>
      <c r="T546" s="156"/>
      <c r="U546" s="156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</row>
    <row r="547" spans="1:35" ht="11.25" customHeight="1">
      <c r="A547" s="154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4"/>
      <c r="Q547" s="154"/>
      <c r="R547" s="156"/>
      <c r="S547" s="156"/>
      <c r="T547" s="156"/>
      <c r="U547" s="156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</row>
    <row r="548" spans="1:35" ht="11.25" customHeight="1">
      <c r="A548" s="154"/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4"/>
      <c r="Q548" s="154"/>
      <c r="R548" s="156"/>
      <c r="S548" s="156"/>
      <c r="T548" s="156"/>
      <c r="U548" s="156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</row>
    <row r="549" spans="1:35" ht="11.25" customHeight="1">
      <c r="A549" s="154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4"/>
      <c r="Q549" s="154"/>
      <c r="R549" s="156"/>
      <c r="S549" s="156"/>
      <c r="T549" s="156"/>
      <c r="U549" s="156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</row>
    <row r="550" spans="1:35" ht="11.25" customHeight="1">
      <c r="A550" s="154"/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4"/>
      <c r="Q550" s="154"/>
      <c r="R550" s="156"/>
      <c r="S550" s="156"/>
      <c r="T550" s="156"/>
      <c r="U550" s="156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</row>
    <row r="551" spans="1:35" ht="11.25" customHeight="1">
      <c r="A551" s="154"/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4"/>
      <c r="Q551" s="154"/>
      <c r="R551" s="156"/>
      <c r="S551" s="156"/>
      <c r="T551" s="156"/>
      <c r="U551" s="156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</row>
    <row r="552" spans="1:35" ht="11.25" customHeight="1">
      <c r="A552" s="154"/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4"/>
      <c r="Q552" s="154"/>
      <c r="R552" s="156"/>
      <c r="S552" s="156"/>
      <c r="T552" s="156"/>
      <c r="U552" s="156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</row>
    <row r="553" spans="1:35" ht="11.25" customHeight="1">
      <c r="A553" s="154"/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4"/>
      <c r="Q553" s="154"/>
      <c r="R553" s="156"/>
      <c r="S553" s="156"/>
      <c r="T553" s="156"/>
      <c r="U553" s="156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</row>
    <row r="554" spans="1:35" ht="11.25" customHeight="1">
      <c r="A554" s="154"/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4"/>
      <c r="Q554" s="154"/>
      <c r="R554" s="156"/>
      <c r="S554" s="156"/>
      <c r="T554" s="156"/>
      <c r="U554" s="156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</row>
    <row r="555" spans="1:35" ht="11.25" customHeight="1">
      <c r="A555" s="154"/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4"/>
      <c r="Q555" s="154"/>
      <c r="R555" s="156"/>
      <c r="S555" s="156"/>
      <c r="T555" s="156"/>
      <c r="U555" s="156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</row>
    <row r="556" spans="1:35" ht="11.25" customHeight="1">
      <c r="A556" s="154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4"/>
      <c r="Q556" s="154"/>
      <c r="R556" s="156"/>
      <c r="S556" s="156"/>
      <c r="T556" s="156"/>
      <c r="U556" s="156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</row>
    <row r="557" spans="1:35" ht="11.25" customHeight="1">
      <c r="A557" s="154"/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4"/>
      <c r="Q557" s="154"/>
      <c r="R557" s="156"/>
      <c r="S557" s="156"/>
      <c r="T557" s="156"/>
      <c r="U557" s="156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</row>
    <row r="558" spans="1:35" ht="11.25" customHeight="1">
      <c r="A558" s="154"/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4"/>
      <c r="Q558" s="154"/>
      <c r="R558" s="156"/>
      <c r="S558" s="156"/>
      <c r="T558" s="156"/>
      <c r="U558" s="156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</row>
    <row r="559" spans="1:35" ht="11.25" customHeight="1">
      <c r="A559" s="154"/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4"/>
      <c r="Q559" s="154"/>
      <c r="R559" s="156"/>
      <c r="S559" s="156"/>
      <c r="T559" s="156"/>
      <c r="U559" s="156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</row>
    <row r="560" spans="1:35" ht="11.25" customHeight="1">
      <c r="A560" s="154"/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4"/>
      <c r="Q560" s="154"/>
      <c r="R560" s="156"/>
      <c r="S560" s="156"/>
      <c r="T560" s="156"/>
      <c r="U560" s="156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</row>
    <row r="561" spans="1:35" ht="11.25" customHeight="1">
      <c r="A561" s="154"/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4"/>
      <c r="Q561" s="154"/>
      <c r="R561" s="156"/>
      <c r="S561" s="156"/>
      <c r="T561" s="156"/>
      <c r="U561" s="156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</row>
    <row r="562" spans="1:35" ht="11.25" customHeight="1">
      <c r="A562" s="154"/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4"/>
      <c r="Q562" s="154"/>
      <c r="R562" s="156"/>
      <c r="S562" s="156"/>
      <c r="T562" s="156"/>
      <c r="U562" s="156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</row>
    <row r="563" spans="1:35" ht="11.25" customHeight="1">
      <c r="A563" s="154"/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4"/>
      <c r="Q563" s="154"/>
      <c r="R563" s="156"/>
      <c r="S563" s="156"/>
      <c r="T563" s="156"/>
      <c r="U563" s="156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</row>
    <row r="564" spans="1:35" ht="11.25" customHeight="1">
      <c r="A564" s="154"/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4"/>
      <c r="Q564" s="154"/>
      <c r="R564" s="156"/>
      <c r="S564" s="156"/>
      <c r="T564" s="156"/>
      <c r="U564" s="156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</row>
    <row r="565" spans="1:35" ht="11.25" customHeight="1">
      <c r="A565" s="154"/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4"/>
      <c r="Q565" s="154"/>
      <c r="R565" s="156"/>
      <c r="S565" s="156"/>
      <c r="T565" s="156"/>
      <c r="U565" s="156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</row>
    <row r="566" spans="1:35" ht="11.25" customHeight="1">
      <c r="A566" s="154"/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4"/>
      <c r="Q566" s="154"/>
      <c r="R566" s="156"/>
      <c r="S566" s="156"/>
      <c r="T566" s="156"/>
      <c r="U566" s="156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</row>
    <row r="567" spans="1:35" ht="11.25" customHeight="1">
      <c r="A567" s="154"/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4"/>
      <c r="Q567" s="154"/>
      <c r="R567" s="156"/>
      <c r="S567" s="156"/>
      <c r="T567" s="156"/>
      <c r="U567" s="156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</row>
    <row r="568" spans="1:35" ht="11.25" customHeight="1">
      <c r="A568" s="154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4"/>
      <c r="Q568" s="154"/>
      <c r="R568" s="156"/>
      <c r="S568" s="156"/>
      <c r="T568" s="156"/>
      <c r="U568" s="156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</row>
    <row r="569" spans="1:35" ht="11.25" customHeight="1">
      <c r="A569" s="154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4"/>
      <c r="Q569" s="154"/>
      <c r="R569" s="156"/>
      <c r="S569" s="156"/>
      <c r="T569" s="156"/>
      <c r="U569" s="156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</row>
    <row r="570" spans="1:35" ht="11.25" customHeight="1">
      <c r="A570" s="154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4"/>
      <c r="Q570" s="154"/>
      <c r="R570" s="156"/>
      <c r="S570" s="156"/>
      <c r="T570" s="156"/>
      <c r="U570" s="156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</row>
    <row r="571" spans="1:35" ht="11.25" customHeight="1">
      <c r="A571" s="154"/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4"/>
      <c r="Q571" s="154"/>
      <c r="R571" s="156"/>
      <c r="S571" s="156"/>
      <c r="T571" s="156"/>
      <c r="U571" s="156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</row>
    <row r="572" spans="1:35" ht="11.25" customHeight="1">
      <c r="A572" s="154"/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4"/>
      <c r="Q572" s="154"/>
      <c r="R572" s="156"/>
      <c r="S572" s="156"/>
      <c r="T572" s="156"/>
      <c r="U572" s="156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</row>
    <row r="573" spans="1:35" ht="11.25" customHeight="1">
      <c r="A573" s="154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4"/>
      <c r="Q573" s="154"/>
      <c r="R573" s="156"/>
      <c r="S573" s="156"/>
      <c r="T573" s="156"/>
      <c r="U573" s="156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</row>
    <row r="574" spans="1:35" ht="11.25" customHeight="1">
      <c r="A574" s="154"/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4"/>
      <c r="Q574" s="154"/>
      <c r="R574" s="156"/>
      <c r="S574" s="156"/>
      <c r="T574" s="156"/>
      <c r="U574" s="156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</row>
    <row r="575" spans="1:35" ht="11.25" customHeight="1">
      <c r="A575" s="154"/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4"/>
      <c r="Q575" s="154"/>
      <c r="R575" s="156"/>
      <c r="S575" s="156"/>
      <c r="T575" s="156"/>
      <c r="U575" s="156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</row>
    <row r="576" spans="1:35" ht="11.25" customHeight="1">
      <c r="A576" s="154"/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4"/>
      <c r="Q576" s="154"/>
      <c r="R576" s="156"/>
      <c r="S576" s="156"/>
      <c r="T576" s="156"/>
      <c r="U576" s="156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</row>
    <row r="577" spans="1:35" ht="11.25" customHeight="1">
      <c r="A577" s="154"/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4"/>
      <c r="Q577" s="154"/>
      <c r="R577" s="156"/>
      <c r="S577" s="156"/>
      <c r="T577" s="156"/>
      <c r="U577" s="156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</row>
    <row r="578" spans="1:35" ht="11.25" customHeight="1">
      <c r="A578" s="154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4"/>
      <c r="Q578" s="154"/>
      <c r="R578" s="156"/>
      <c r="S578" s="156"/>
      <c r="T578" s="156"/>
      <c r="U578" s="156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</row>
    <row r="579" spans="1:35" ht="11.25" customHeight="1">
      <c r="A579" s="154"/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4"/>
      <c r="Q579" s="154"/>
      <c r="R579" s="156"/>
      <c r="S579" s="156"/>
      <c r="T579" s="156"/>
      <c r="U579" s="156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</row>
    <row r="580" spans="1:35" ht="11.25" customHeight="1">
      <c r="A580" s="154"/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4"/>
      <c r="Q580" s="154"/>
      <c r="R580" s="156"/>
      <c r="S580" s="156"/>
      <c r="T580" s="156"/>
      <c r="U580" s="156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</row>
    <row r="581" spans="1:35" ht="11.25" customHeight="1">
      <c r="A581" s="154"/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4"/>
      <c r="Q581" s="154"/>
      <c r="R581" s="156"/>
      <c r="S581" s="156"/>
      <c r="T581" s="156"/>
      <c r="U581" s="156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</row>
    <row r="582" spans="1:35" ht="11.25" customHeight="1">
      <c r="A582" s="154"/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4"/>
      <c r="Q582" s="154"/>
      <c r="R582" s="156"/>
      <c r="S582" s="156"/>
      <c r="T582" s="156"/>
      <c r="U582" s="156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</row>
    <row r="583" spans="1:35" ht="11.25" customHeight="1">
      <c r="A583" s="154"/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4"/>
      <c r="Q583" s="154"/>
      <c r="R583" s="156"/>
      <c r="S583" s="156"/>
      <c r="T583" s="156"/>
      <c r="U583" s="156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</row>
    <row r="584" spans="1:35" ht="11.25" customHeight="1">
      <c r="A584" s="154"/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4"/>
      <c r="Q584" s="154"/>
      <c r="R584" s="156"/>
      <c r="S584" s="156"/>
      <c r="T584" s="156"/>
      <c r="U584" s="156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</row>
    <row r="585" spans="1:35" ht="11.25" customHeight="1">
      <c r="A585" s="154"/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4"/>
      <c r="Q585" s="154"/>
      <c r="R585" s="156"/>
      <c r="S585" s="156"/>
      <c r="T585" s="156"/>
      <c r="U585" s="156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</row>
    <row r="586" spans="1:35" ht="11.25" customHeight="1">
      <c r="A586" s="154"/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4"/>
      <c r="Q586" s="154"/>
      <c r="R586" s="156"/>
      <c r="S586" s="156"/>
      <c r="T586" s="156"/>
      <c r="U586" s="156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</row>
    <row r="587" spans="1:35" ht="11.25" customHeight="1">
      <c r="A587" s="154"/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4"/>
      <c r="Q587" s="154"/>
      <c r="R587" s="156"/>
      <c r="S587" s="156"/>
      <c r="T587" s="156"/>
      <c r="U587" s="156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</row>
    <row r="588" spans="1:35" ht="11.25" customHeight="1">
      <c r="A588" s="154"/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4"/>
      <c r="Q588" s="154"/>
      <c r="R588" s="156"/>
      <c r="S588" s="156"/>
      <c r="T588" s="156"/>
      <c r="U588" s="156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</row>
    <row r="589" spans="1:35" ht="11.25" customHeight="1">
      <c r="A589" s="154"/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4"/>
      <c r="Q589" s="154"/>
      <c r="R589" s="156"/>
      <c r="S589" s="156"/>
      <c r="T589" s="156"/>
      <c r="U589" s="156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</row>
    <row r="590" spans="1:35" ht="11.25" customHeight="1">
      <c r="A590" s="154"/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4"/>
      <c r="Q590" s="154"/>
      <c r="R590" s="156"/>
      <c r="S590" s="156"/>
      <c r="T590" s="156"/>
      <c r="U590" s="156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</row>
    <row r="591" spans="1:35" ht="11.25" customHeight="1">
      <c r="A591" s="154"/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4"/>
      <c r="Q591" s="154"/>
      <c r="R591" s="156"/>
      <c r="S591" s="156"/>
      <c r="T591" s="156"/>
      <c r="U591" s="156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</row>
    <row r="592" spans="1:35" ht="11.25" customHeight="1">
      <c r="A592" s="154"/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4"/>
      <c r="Q592" s="154"/>
      <c r="R592" s="156"/>
      <c r="S592" s="156"/>
      <c r="T592" s="156"/>
      <c r="U592" s="156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</row>
    <row r="593" spans="1:35" ht="11.25" customHeight="1">
      <c r="A593" s="154"/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4"/>
      <c r="Q593" s="154"/>
      <c r="R593" s="156"/>
      <c r="S593" s="156"/>
      <c r="T593" s="156"/>
      <c r="U593" s="156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</row>
    <row r="594" spans="1:35" ht="11.25" customHeight="1">
      <c r="A594" s="154"/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4"/>
      <c r="Q594" s="154"/>
      <c r="R594" s="156"/>
      <c r="S594" s="156"/>
      <c r="T594" s="156"/>
      <c r="U594" s="156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</row>
    <row r="595" spans="1:35" ht="11.25" customHeight="1">
      <c r="A595" s="154"/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4"/>
      <c r="Q595" s="154"/>
      <c r="R595" s="156"/>
      <c r="S595" s="156"/>
      <c r="T595" s="156"/>
      <c r="U595" s="156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</row>
    <row r="596" spans="1:35" ht="11.25" customHeight="1">
      <c r="A596" s="154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4"/>
      <c r="Q596" s="154"/>
      <c r="R596" s="156"/>
      <c r="S596" s="156"/>
      <c r="T596" s="156"/>
      <c r="U596" s="156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</row>
    <row r="597" spans="1:35" ht="11.25" customHeight="1">
      <c r="A597" s="154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4"/>
      <c r="Q597" s="154"/>
      <c r="R597" s="156"/>
      <c r="S597" s="156"/>
      <c r="T597" s="156"/>
      <c r="U597" s="156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</row>
    <row r="598" spans="1:35" ht="11.25" customHeight="1">
      <c r="A598" s="154"/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4"/>
      <c r="Q598" s="154"/>
      <c r="R598" s="156"/>
      <c r="S598" s="156"/>
      <c r="T598" s="156"/>
      <c r="U598" s="156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</row>
    <row r="599" spans="1:35" ht="11.25" customHeight="1">
      <c r="A599" s="154"/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4"/>
      <c r="Q599" s="154"/>
      <c r="R599" s="156"/>
      <c r="S599" s="156"/>
      <c r="T599" s="156"/>
      <c r="U599" s="156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</row>
    <row r="600" spans="1:35" ht="11.25" customHeight="1">
      <c r="A600" s="154"/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4"/>
      <c r="Q600" s="154"/>
      <c r="R600" s="156"/>
      <c r="S600" s="156"/>
      <c r="T600" s="156"/>
      <c r="U600" s="156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</row>
    <row r="601" spans="1:35" ht="11.25" customHeight="1">
      <c r="A601" s="154"/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4"/>
      <c r="Q601" s="154"/>
      <c r="R601" s="156"/>
      <c r="S601" s="156"/>
      <c r="T601" s="156"/>
      <c r="U601" s="156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</row>
    <row r="602" spans="1:35" ht="11.25" customHeight="1">
      <c r="A602" s="154"/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4"/>
      <c r="Q602" s="154"/>
      <c r="R602" s="156"/>
      <c r="S602" s="156"/>
      <c r="T602" s="156"/>
      <c r="U602" s="156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</row>
    <row r="603" spans="1:35" ht="11.25" customHeight="1">
      <c r="A603" s="154"/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  <c r="L603" s="155"/>
      <c r="M603" s="155"/>
      <c r="N603" s="155"/>
      <c r="O603" s="155"/>
      <c r="P603" s="154"/>
      <c r="Q603" s="154"/>
      <c r="R603" s="156"/>
      <c r="S603" s="156"/>
      <c r="T603" s="156"/>
      <c r="U603" s="156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</row>
    <row r="604" spans="1:35" ht="11.25" customHeight="1">
      <c r="A604" s="154"/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4"/>
      <c r="Q604" s="154"/>
      <c r="R604" s="156"/>
      <c r="S604" s="156"/>
      <c r="T604" s="156"/>
      <c r="U604" s="156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</row>
    <row r="605" spans="1:35" ht="11.25" customHeight="1">
      <c r="A605" s="154"/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4"/>
      <c r="Q605" s="154"/>
      <c r="R605" s="156"/>
      <c r="S605" s="156"/>
      <c r="T605" s="156"/>
      <c r="U605" s="156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</row>
    <row r="606" spans="1:35" ht="11.25" customHeight="1">
      <c r="A606" s="154"/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  <c r="L606" s="155"/>
      <c r="M606" s="155"/>
      <c r="N606" s="155"/>
      <c r="O606" s="155"/>
      <c r="P606" s="154"/>
      <c r="Q606" s="154"/>
      <c r="R606" s="156"/>
      <c r="S606" s="156"/>
      <c r="T606" s="156"/>
      <c r="U606" s="156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</row>
    <row r="607" spans="1:35" ht="11.25" customHeight="1">
      <c r="A607" s="154"/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4"/>
      <c r="Q607" s="154"/>
      <c r="R607" s="156"/>
      <c r="S607" s="156"/>
      <c r="T607" s="156"/>
      <c r="U607" s="156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</row>
    <row r="608" spans="1:35" ht="11.25" customHeight="1">
      <c r="A608" s="154"/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4"/>
      <c r="Q608" s="154"/>
      <c r="R608" s="156"/>
      <c r="S608" s="156"/>
      <c r="T608" s="156"/>
      <c r="U608" s="156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</row>
    <row r="609" spans="1:35" ht="11.25" customHeight="1">
      <c r="A609" s="154"/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4"/>
      <c r="Q609" s="154"/>
      <c r="R609" s="156"/>
      <c r="S609" s="156"/>
      <c r="T609" s="156"/>
      <c r="U609" s="156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</row>
    <row r="610" spans="1:35" ht="11.25" customHeight="1">
      <c r="A610" s="154"/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  <c r="L610" s="155"/>
      <c r="M610" s="155"/>
      <c r="N610" s="155"/>
      <c r="O610" s="155"/>
      <c r="P610" s="154"/>
      <c r="Q610" s="154"/>
      <c r="R610" s="156"/>
      <c r="S610" s="156"/>
      <c r="T610" s="156"/>
      <c r="U610" s="156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</row>
    <row r="611" spans="1:35" ht="11.25" customHeight="1">
      <c r="A611" s="154"/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4"/>
      <c r="Q611" s="154"/>
      <c r="R611" s="156"/>
      <c r="S611" s="156"/>
      <c r="T611" s="156"/>
      <c r="U611" s="156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</row>
    <row r="612" spans="1:35" ht="11.25" customHeight="1">
      <c r="A612" s="154"/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4"/>
      <c r="Q612" s="154"/>
      <c r="R612" s="156"/>
      <c r="S612" s="156"/>
      <c r="T612" s="156"/>
      <c r="U612" s="156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</row>
    <row r="613" spans="1:35" ht="11.25" customHeight="1">
      <c r="A613" s="154"/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4"/>
      <c r="Q613" s="154"/>
      <c r="R613" s="156"/>
      <c r="S613" s="156"/>
      <c r="T613" s="156"/>
      <c r="U613" s="156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</row>
    <row r="614" spans="1:35" ht="11.25" customHeight="1">
      <c r="A614" s="154"/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4"/>
      <c r="Q614" s="154"/>
      <c r="R614" s="156"/>
      <c r="S614" s="156"/>
      <c r="T614" s="156"/>
      <c r="U614" s="156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</row>
    <row r="615" spans="1:35" ht="11.25" customHeight="1">
      <c r="A615" s="154"/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4"/>
      <c r="Q615" s="154"/>
      <c r="R615" s="156"/>
      <c r="S615" s="156"/>
      <c r="T615" s="156"/>
      <c r="U615" s="156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</row>
    <row r="616" spans="1:35" ht="11.25" customHeight="1">
      <c r="A616" s="154"/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  <c r="L616" s="155"/>
      <c r="M616" s="155"/>
      <c r="N616" s="155"/>
      <c r="O616" s="155"/>
      <c r="P616" s="154"/>
      <c r="Q616" s="154"/>
      <c r="R616" s="156"/>
      <c r="S616" s="156"/>
      <c r="T616" s="156"/>
      <c r="U616" s="156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</row>
    <row r="617" spans="1:35" ht="11.25" customHeight="1">
      <c r="A617" s="154"/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  <c r="L617" s="155"/>
      <c r="M617" s="155"/>
      <c r="N617" s="155"/>
      <c r="O617" s="155"/>
      <c r="P617" s="154"/>
      <c r="Q617" s="154"/>
      <c r="R617" s="156"/>
      <c r="S617" s="156"/>
      <c r="T617" s="156"/>
      <c r="U617" s="156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</row>
    <row r="618" spans="1:35" ht="11.25" customHeight="1">
      <c r="A618" s="154"/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4"/>
      <c r="Q618" s="154"/>
      <c r="R618" s="156"/>
      <c r="S618" s="156"/>
      <c r="T618" s="156"/>
      <c r="U618" s="156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</row>
    <row r="619" spans="1:35" ht="11.25" customHeight="1">
      <c r="A619" s="154"/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4"/>
      <c r="Q619" s="154"/>
      <c r="R619" s="156"/>
      <c r="S619" s="156"/>
      <c r="T619" s="156"/>
      <c r="U619" s="156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</row>
    <row r="620" spans="1:35" ht="11.25" customHeight="1">
      <c r="A620" s="154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4"/>
      <c r="Q620" s="154"/>
      <c r="R620" s="156"/>
      <c r="S620" s="156"/>
      <c r="T620" s="156"/>
      <c r="U620" s="156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</row>
    <row r="621" spans="1:35" ht="11.25" customHeight="1">
      <c r="A621" s="154"/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4"/>
      <c r="Q621" s="154"/>
      <c r="R621" s="156"/>
      <c r="S621" s="156"/>
      <c r="T621" s="156"/>
      <c r="U621" s="156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</row>
    <row r="622" spans="1:35" ht="11.25" customHeight="1">
      <c r="A622" s="154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5"/>
      <c r="M622" s="155"/>
      <c r="N622" s="155"/>
      <c r="O622" s="155"/>
      <c r="P622" s="154"/>
      <c r="Q622" s="154"/>
      <c r="R622" s="156"/>
      <c r="S622" s="156"/>
      <c r="T622" s="156"/>
      <c r="U622" s="156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</row>
    <row r="623" spans="1:35" ht="11.25" customHeight="1">
      <c r="A623" s="154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4"/>
      <c r="Q623" s="154"/>
      <c r="R623" s="156"/>
      <c r="S623" s="156"/>
      <c r="T623" s="156"/>
      <c r="U623" s="156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</row>
    <row r="624" spans="1:35" ht="11.25" customHeight="1">
      <c r="A624" s="154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4"/>
      <c r="Q624" s="154"/>
      <c r="R624" s="156"/>
      <c r="S624" s="156"/>
      <c r="T624" s="156"/>
      <c r="U624" s="156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</row>
    <row r="625" spans="1:35" ht="11.25" customHeight="1">
      <c r="A625" s="154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4"/>
      <c r="Q625" s="154"/>
      <c r="R625" s="156"/>
      <c r="S625" s="156"/>
      <c r="T625" s="156"/>
      <c r="U625" s="156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</row>
    <row r="626" spans="1:35" ht="11.25" customHeight="1">
      <c r="A626" s="154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4"/>
      <c r="Q626" s="154"/>
      <c r="R626" s="156"/>
      <c r="S626" s="156"/>
      <c r="T626" s="156"/>
      <c r="U626" s="156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</row>
    <row r="627" spans="1:35" ht="11.25" customHeight="1">
      <c r="A627" s="154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4"/>
      <c r="Q627" s="154"/>
      <c r="R627" s="156"/>
      <c r="S627" s="156"/>
      <c r="T627" s="156"/>
      <c r="U627" s="156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</row>
    <row r="628" spans="1:35" ht="11.25" customHeight="1">
      <c r="A628" s="154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4"/>
      <c r="Q628" s="154"/>
      <c r="R628" s="156"/>
      <c r="S628" s="156"/>
      <c r="T628" s="156"/>
      <c r="U628" s="156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</row>
    <row r="629" spans="1:35" ht="11.25" customHeight="1">
      <c r="A629" s="154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4"/>
      <c r="Q629" s="154"/>
      <c r="R629" s="156"/>
      <c r="S629" s="156"/>
      <c r="T629" s="156"/>
      <c r="U629" s="156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</row>
    <row r="630" spans="1:35" ht="11.25" customHeight="1">
      <c r="A630" s="154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4"/>
      <c r="Q630" s="154"/>
      <c r="R630" s="156"/>
      <c r="S630" s="156"/>
      <c r="T630" s="156"/>
      <c r="U630" s="156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</row>
    <row r="631" spans="1:35" ht="11.25" customHeight="1">
      <c r="A631" s="154"/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4"/>
      <c r="Q631" s="154"/>
      <c r="R631" s="156"/>
      <c r="S631" s="156"/>
      <c r="T631" s="156"/>
      <c r="U631" s="156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</row>
    <row r="632" spans="1:35" ht="11.25" customHeight="1">
      <c r="A632" s="154"/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4"/>
      <c r="Q632" s="154"/>
      <c r="R632" s="156"/>
      <c r="S632" s="156"/>
      <c r="T632" s="156"/>
      <c r="U632" s="156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</row>
    <row r="633" spans="1:35" ht="11.25" customHeight="1">
      <c r="A633" s="154"/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4"/>
      <c r="Q633" s="154"/>
      <c r="R633" s="156"/>
      <c r="S633" s="156"/>
      <c r="T633" s="156"/>
      <c r="U633" s="156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</row>
    <row r="634" spans="1:35" ht="11.25" customHeight="1">
      <c r="A634" s="154"/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4"/>
      <c r="Q634" s="154"/>
      <c r="R634" s="156"/>
      <c r="S634" s="156"/>
      <c r="T634" s="156"/>
      <c r="U634" s="156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</row>
    <row r="635" spans="1:35" ht="11.25" customHeight="1">
      <c r="A635" s="154"/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4"/>
      <c r="Q635" s="154"/>
      <c r="R635" s="156"/>
      <c r="S635" s="156"/>
      <c r="T635" s="156"/>
      <c r="U635" s="156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</row>
    <row r="636" spans="1:35" ht="11.25" customHeight="1">
      <c r="A636" s="154"/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4"/>
      <c r="Q636" s="154"/>
      <c r="R636" s="156"/>
      <c r="S636" s="156"/>
      <c r="T636" s="156"/>
      <c r="U636" s="156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</row>
    <row r="637" spans="1:35" ht="11.25" customHeight="1">
      <c r="A637" s="154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4"/>
      <c r="Q637" s="154"/>
      <c r="R637" s="156"/>
      <c r="S637" s="156"/>
      <c r="T637" s="156"/>
      <c r="U637" s="156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</row>
    <row r="638" spans="1:35" ht="11.25" customHeight="1">
      <c r="A638" s="154"/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4"/>
      <c r="Q638" s="154"/>
      <c r="R638" s="156"/>
      <c r="S638" s="156"/>
      <c r="T638" s="156"/>
      <c r="U638" s="156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</row>
    <row r="639" spans="1:35" ht="11.25" customHeight="1">
      <c r="A639" s="154"/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4"/>
      <c r="Q639" s="154"/>
      <c r="R639" s="156"/>
      <c r="S639" s="156"/>
      <c r="T639" s="156"/>
      <c r="U639" s="156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</row>
    <row r="640" spans="1:35" ht="11.25" customHeight="1">
      <c r="A640" s="154"/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4"/>
      <c r="Q640" s="154"/>
      <c r="R640" s="156"/>
      <c r="S640" s="156"/>
      <c r="T640" s="156"/>
      <c r="U640" s="156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</row>
    <row r="641" spans="1:35" ht="11.25" customHeight="1">
      <c r="A641" s="154"/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  <c r="L641" s="155"/>
      <c r="M641" s="155"/>
      <c r="N641" s="155"/>
      <c r="O641" s="155"/>
      <c r="P641" s="154"/>
      <c r="Q641" s="154"/>
      <c r="R641" s="156"/>
      <c r="S641" s="156"/>
      <c r="T641" s="156"/>
      <c r="U641" s="156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</row>
    <row r="642" spans="1:35" ht="11.25" customHeight="1">
      <c r="A642" s="154"/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4"/>
      <c r="Q642" s="154"/>
      <c r="R642" s="156"/>
      <c r="S642" s="156"/>
      <c r="T642" s="156"/>
      <c r="U642" s="156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</row>
    <row r="643" spans="1:35" ht="11.25" customHeight="1">
      <c r="A643" s="154"/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  <c r="L643" s="155"/>
      <c r="M643" s="155"/>
      <c r="N643" s="155"/>
      <c r="O643" s="155"/>
      <c r="P643" s="154"/>
      <c r="Q643" s="154"/>
      <c r="R643" s="156"/>
      <c r="S643" s="156"/>
      <c r="T643" s="156"/>
      <c r="U643" s="156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</row>
    <row r="644" spans="1:35" ht="11.25" customHeight="1">
      <c r="A644" s="154"/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4"/>
      <c r="Q644" s="154"/>
      <c r="R644" s="156"/>
      <c r="S644" s="156"/>
      <c r="T644" s="156"/>
      <c r="U644" s="156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</row>
    <row r="645" spans="1:35" ht="11.25" customHeight="1">
      <c r="A645" s="154"/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4"/>
      <c r="Q645" s="154"/>
      <c r="R645" s="156"/>
      <c r="S645" s="156"/>
      <c r="T645" s="156"/>
      <c r="U645" s="156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</row>
    <row r="646" spans="1:35" ht="11.25" customHeight="1">
      <c r="A646" s="154"/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5"/>
      <c r="P646" s="154"/>
      <c r="Q646" s="154"/>
      <c r="R646" s="156"/>
      <c r="S646" s="156"/>
      <c r="T646" s="156"/>
      <c r="U646" s="156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</row>
    <row r="647" spans="1:35" ht="11.25" customHeight="1">
      <c r="A647" s="154"/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  <c r="L647" s="155"/>
      <c r="M647" s="155"/>
      <c r="N647" s="155"/>
      <c r="O647" s="155"/>
      <c r="P647" s="154"/>
      <c r="Q647" s="154"/>
      <c r="R647" s="156"/>
      <c r="S647" s="156"/>
      <c r="T647" s="156"/>
      <c r="U647" s="156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5"/>
      <c r="AI647" s="155"/>
    </row>
    <row r="648" spans="1:35" ht="11.25" customHeight="1">
      <c r="A648" s="154"/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  <c r="L648" s="155"/>
      <c r="M648" s="155"/>
      <c r="N648" s="155"/>
      <c r="O648" s="155"/>
      <c r="P648" s="154"/>
      <c r="Q648" s="154"/>
      <c r="R648" s="156"/>
      <c r="S648" s="156"/>
      <c r="T648" s="156"/>
      <c r="U648" s="156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5"/>
      <c r="AI648" s="155"/>
    </row>
    <row r="649" spans="1:35" ht="11.25" customHeight="1">
      <c r="A649" s="154"/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4"/>
      <c r="Q649" s="154"/>
      <c r="R649" s="156"/>
      <c r="S649" s="156"/>
      <c r="T649" s="156"/>
      <c r="U649" s="156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</row>
    <row r="650" spans="1:35" ht="11.25" customHeight="1">
      <c r="A650" s="154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4"/>
      <c r="Q650" s="154"/>
      <c r="R650" s="156"/>
      <c r="S650" s="156"/>
      <c r="T650" s="156"/>
      <c r="U650" s="156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</row>
    <row r="651" spans="1:35" ht="11.25" customHeight="1">
      <c r="A651" s="154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4"/>
      <c r="Q651" s="154"/>
      <c r="R651" s="156"/>
      <c r="S651" s="156"/>
      <c r="T651" s="156"/>
      <c r="U651" s="156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</row>
    <row r="652" spans="1:35" ht="11.25" customHeight="1">
      <c r="A652" s="154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155"/>
      <c r="M652" s="155"/>
      <c r="N652" s="155"/>
      <c r="O652" s="155"/>
      <c r="P652" s="154"/>
      <c r="Q652" s="154"/>
      <c r="R652" s="156"/>
      <c r="S652" s="156"/>
      <c r="T652" s="156"/>
      <c r="U652" s="156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</row>
    <row r="653" spans="1:35" ht="11.25" customHeight="1">
      <c r="A653" s="154"/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5"/>
      <c r="M653" s="155"/>
      <c r="N653" s="155"/>
      <c r="O653" s="155"/>
      <c r="P653" s="154"/>
      <c r="Q653" s="154"/>
      <c r="R653" s="156"/>
      <c r="S653" s="156"/>
      <c r="T653" s="156"/>
      <c r="U653" s="156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</row>
    <row r="654" spans="1:35" ht="11.25" customHeight="1">
      <c r="A654" s="154"/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4"/>
      <c r="Q654" s="154"/>
      <c r="R654" s="156"/>
      <c r="S654" s="156"/>
      <c r="T654" s="156"/>
      <c r="U654" s="156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</row>
    <row r="655" spans="1:35" ht="11.25" customHeight="1">
      <c r="A655" s="154"/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4"/>
      <c r="Q655" s="154"/>
      <c r="R655" s="156"/>
      <c r="S655" s="156"/>
      <c r="T655" s="156"/>
      <c r="U655" s="156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  <c r="AF655" s="155"/>
      <c r="AG655" s="155"/>
      <c r="AH655" s="155"/>
      <c r="AI655" s="155"/>
    </row>
    <row r="656" spans="1:35" ht="11.25" customHeight="1">
      <c r="A656" s="154"/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  <c r="L656" s="155"/>
      <c r="M656" s="155"/>
      <c r="N656" s="155"/>
      <c r="O656" s="155"/>
      <c r="P656" s="154"/>
      <c r="Q656" s="154"/>
      <c r="R656" s="156"/>
      <c r="S656" s="156"/>
      <c r="T656" s="156"/>
      <c r="U656" s="156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</row>
    <row r="657" spans="1:35" ht="11.25" customHeight="1">
      <c r="A657" s="154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4"/>
      <c r="Q657" s="154"/>
      <c r="R657" s="156"/>
      <c r="S657" s="156"/>
      <c r="T657" s="156"/>
      <c r="U657" s="156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</row>
    <row r="658" spans="1:35" ht="11.25" customHeight="1">
      <c r="A658" s="154"/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4"/>
      <c r="Q658" s="154"/>
      <c r="R658" s="156"/>
      <c r="S658" s="156"/>
      <c r="T658" s="156"/>
      <c r="U658" s="156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</row>
    <row r="659" spans="1:35" ht="11.25" customHeight="1">
      <c r="A659" s="154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4"/>
      <c r="Q659" s="154"/>
      <c r="R659" s="156"/>
      <c r="S659" s="156"/>
      <c r="T659" s="156"/>
      <c r="U659" s="156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  <c r="AF659" s="155"/>
      <c r="AG659" s="155"/>
      <c r="AH659" s="155"/>
      <c r="AI659" s="155"/>
    </row>
    <row r="660" spans="1:35" ht="11.25" customHeight="1">
      <c r="A660" s="154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4"/>
      <c r="Q660" s="154"/>
      <c r="R660" s="156"/>
      <c r="S660" s="156"/>
      <c r="T660" s="156"/>
      <c r="U660" s="156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</row>
    <row r="661" spans="1:35" ht="11.25" customHeight="1">
      <c r="A661" s="154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4"/>
      <c r="Q661" s="154"/>
      <c r="R661" s="156"/>
      <c r="S661" s="156"/>
      <c r="T661" s="156"/>
      <c r="U661" s="156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</row>
    <row r="662" spans="1:35" ht="11.25" customHeight="1">
      <c r="A662" s="154"/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4"/>
      <c r="Q662" s="154"/>
      <c r="R662" s="156"/>
      <c r="S662" s="156"/>
      <c r="T662" s="156"/>
      <c r="U662" s="156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</row>
    <row r="663" spans="1:35" ht="11.25" customHeight="1">
      <c r="A663" s="154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  <c r="L663" s="155"/>
      <c r="M663" s="155"/>
      <c r="N663" s="155"/>
      <c r="O663" s="155"/>
      <c r="P663" s="154"/>
      <c r="Q663" s="154"/>
      <c r="R663" s="156"/>
      <c r="S663" s="156"/>
      <c r="T663" s="156"/>
      <c r="U663" s="156"/>
      <c r="V663" s="155"/>
      <c r="W663" s="155"/>
      <c r="X663" s="155"/>
      <c r="Y663" s="155"/>
      <c r="Z663" s="155"/>
      <c r="AA663" s="155"/>
      <c r="AB663" s="155"/>
      <c r="AC663" s="155"/>
      <c r="AD663" s="155"/>
      <c r="AE663" s="155"/>
      <c r="AF663" s="155"/>
      <c r="AG663" s="155"/>
      <c r="AH663" s="155"/>
      <c r="AI663" s="155"/>
    </row>
    <row r="664" spans="1:35" ht="11.25" customHeight="1">
      <c r="A664" s="154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  <c r="L664" s="155"/>
      <c r="M664" s="155"/>
      <c r="N664" s="155"/>
      <c r="O664" s="155"/>
      <c r="P664" s="154"/>
      <c r="Q664" s="154"/>
      <c r="R664" s="156"/>
      <c r="S664" s="156"/>
      <c r="T664" s="156"/>
      <c r="U664" s="156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  <c r="AF664" s="155"/>
      <c r="AG664" s="155"/>
      <c r="AH664" s="155"/>
      <c r="AI664" s="155"/>
    </row>
    <row r="665" spans="1:35" ht="11.25" customHeight="1">
      <c r="A665" s="154"/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4"/>
      <c r="Q665" s="154"/>
      <c r="R665" s="156"/>
      <c r="S665" s="156"/>
      <c r="T665" s="156"/>
      <c r="U665" s="156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</row>
    <row r="666" spans="1:35" ht="11.25" customHeight="1">
      <c r="A666" s="154"/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4"/>
      <c r="Q666" s="154"/>
      <c r="R666" s="156"/>
      <c r="S666" s="156"/>
      <c r="T666" s="156"/>
      <c r="U666" s="156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</row>
    <row r="667" spans="1:35" ht="11.25" customHeight="1">
      <c r="A667" s="154"/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  <c r="L667" s="155"/>
      <c r="M667" s="155"/>
      <c r="N667" s="155"/>
      <c r="O667" s="155"/>
      <c r="P667" s="154"/>
      <c r="Q667" s="154"/>
      <c r="R667" s="156"/>
      <c r="S667" s="156"/>
      <c r="T667" s="156"/>
      <c r="U667" s="156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  <c r="AF667" s="155"/>
      <c r="AG667" s="155"/>
      <c r="AH667" s="155"/>
      <c r="AI667" s="155"/>
    </row>
    <row r="668" spans="1:35" ht="11.25" customHeight="1">
      <c r="A668" s="154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  <c r="L668" s="155"/>
      <c r="M668" s="155"/>
      <c r="N668" s="155"/>
      <c r="O668" s="155"/>
      <c r="P668" s="154"/>
      <c r="Q668" s="154"/>
      <c r="R668" s="156"/>
      <c r="S668" s="156"/>
      <c r="T668" s="156"/>
      <c r="U668" s="156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</row>
    <row r="669" spans="1:35" ht="11.25" customHeight="1">
      <c r="A669" s="154"/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4"/>
      <c r="Q669" s="154"/>
      <c r="R669" s="156"/>
      <c r="S669" s="156"/>
      <c r="T669" s="156"/>
      <c r="U669" s="156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</row>
    <row r="670" spans="1:35" ht="11.25" customHeight="1">
      <c r="A670" s="154"/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4"/>
      <c r="Q670" s="154"/>
      <c r="R670" s="156"/>
      <c r="S670" s="156"/>
      <c r="T670" s="156"/>
      <c r="U670" s="156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  <c r="AF670" s="155"/>
      <c r="AG670" s="155"/>
      <c r="AH670" s="155"/>
      <c r="AI670" s="155"/>
    </row>
    <row r="671" spans="1:35" ht="11.25" customHeight="1">
      <c r="A671" s="154"/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  <c r="L671" s="155"/>
      <c r="M671" s="155"/>
      <c r="N671" s="155"/>
      <c r="O671" s="155"/>
      <c r="P671" s="154"/>
      <c r="Q671" s="154"/>
      <c r="R671" s="156"/>
      <c r="S671" s="156"/>
      <c r="T671" s="156"/>
      <c r="U671" s="156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</row>
    <row r="672" spans="1:35" ht="11.25" customHeight="1">
      <c r="A672" s="154"/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4"/>
      <c r="Q672" s="154"/>
      <c r="R672" s="156"/>
      <c r="S672" s="156"/>
      <c r="T672" s="156"/>
      <c r="U672" s="156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</row>
    <row r="673" spans="1:35" ht="11.25" customHeight="1">
      <c r="A673" s="154"/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4"/>
      <c r="Q673" s="154"/>
      <c r="R673" s="156"/>
      <c r="S673" s="156"/>
      <c r="T673" s="156"/>
      <c r="U673" s="156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</row>
    <row r="674" spans="1:35" ht="11.25" customHeight="1">
      <c r="A674" s="154"/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4"/>
      <c r="Q674" s="154"/>
      <c r="R674" s="156"/>
      <c r="S674" s="156"/>
      <c r="T674" s="156"/>
      <c r="U674" s="156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</row>
    <row r="675" spans="1:35" ht="11.25" customHeight="1">
      <c r="A675" s="154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4"/>
      <c r="Q675" s="154"/>
      <c r="R675" s="156"/>
      <c r="S675" s="156"/>
      <c r="T675" s="156"/>
      <c r="U675" s="156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</row>
    <row r="676" spans="1:35" ht="11.25" customHeight="1">
      <c r="A676" s="154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4"/>
      <c r="Q676" s="154"/>
      <c r="R676" s="156"/>
      <c r="S676" s="156"/>
      <c r="T676" s="156"/>
      <c r="U676" s="156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</row>
    <row r="677" spans="1:35" ht="11.25" customHeight="1">
      <c r="A677" s="154"/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4"/>
      <c r="Q677" s="154"/>
      <c r="R677" s="156"/>
      <c r="S677" s="156"/>
      <c r="T677" s="156"/>
      <c r="U677" s="156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</row>
    <row r="678" spans="1:35" ht="11.25" customHeight="1">
      <c r="A678" s="154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4"/>
      <c r="Q678" s="154"/>
      <c r="R678" s="156"/>
      <c r="S678" s="156"/>
      <c r="T678" s="156"/>
      <c r="U678" s="156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</row>
    <row r="679" spans="1:35" ht="11.25" customHeight="1">
      <c r="A679" s="154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4"/>
      <c r="Q679" s="154"/>
      <c r="R679" s="156"/>
      <c r="S679" s="156"/>
      <c r="T679" s="156"/>
      <c r="U679" s="156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</row>
    <row r="680" spans="1:35" ht="11.25" customHeight="1">
      <c r="A680" s="154"/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4"/>
      <c r="Q680" s="154"/>
      <c r="R680" s="156"/>
      <c r="S680" s="156"/>
      <c r="T680" s="156"/>
      <c r="U680" s="156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</row>
    <row r="681" spans="1:35" ht="11.25" customHeight="1">
      <c r="A681" s="154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4"/>
      <c r="Q681" s="154"/>
      <c r="R681" s="156"/>
      <c r="S681" s="156"/>
      <c r="T681" s="156"/>
      <c r="U681" s="156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</row>
    <row r="682" spans="1:35" ht="11.25" customHeight="1">
      <c r="A682" s="154"/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4"/>
      <c r="Q682" s="154"/>
      <c r="R682" s="156"/>
      <c r="S682" s="156"/>
      <c r="T682" s="156"/>
      <c r="U682" s="156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</row>
    <row r="683" spans="1:35" ht="11.25" customHeight="1">
      <c r="A683" s="154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4"/>
      <c r="Q683" s="154"/>
      <c r="R683" s="156"/>
      <c r="S683" s="156"/>
      <c r="T683" s="156"/>
      <c r="U683" s="156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</row>
    <row r="684" spans="1:35" ht="11.25" customHeight="1">
      <c r="A684" s="154"/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4"/>
      <c r="Q684" s="154"/>
      <c r="R684" s="156"/>
      <c r="S684" s="156"/>
      <c r="T684" s="156"/>
      <c r="U684" s="156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</row>
    <row r="685" spans="1:35" ht="11.25" customHeight="1">
      <c r="A685" s="154"/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4"/>
      <c r="Q685" s="154"/>
      <c r="R685" s="156"/>
      <c r="S685" s="156"/>
      <c r="T685" s="156"/>
      <c r="U685" s="156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</row>
    <row r="686" spans="1:35" ht="11.25" customHeight="1">
      <c r="A686" s="154"/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4"/>
      <c r="Q686" s="154"/>
      <c r="R686" s="156"/>
      <c r="S686" s="156"/>
      <c r="T686" s="156"/>
      <c r="U686" s="156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</row>
    <row r="687" spans="1:35" ht="11.25" customHeight="1">
      <c r="A687" s="154"/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4"/>
      <c r="Q687" s="154"/>
      <c r="R687" s="156"/>
      <c r="S687" s="156"/>
      <c r="T687" s="156"/>
      <c r="U687" s="156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</row>
    <row r="688" spans="1:35" ht="11.25" customHeight="1">
      <c r="A688" s="154"/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4"/>
      <c r="Q688" s="154"/>
      <c r="R688" s="156"/>
      <c r="S688" s="156"/>
      <c r="T688" s="156"/>
      <c r="U688" s="156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</row>
    <row r="689" spans="1:35" ht="11.25" customHeight="1">
      <c r="A689" s="154"/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4"/>
      <c r="Q689" s="154"/>
      <c r="R689" s="156"/>
      <c r="S689" s="156"/>
      <c r="T689" s="156"/>
      <c r="U689" s="156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</row>
    <row r="690" spans="1:35" ht="11.25" customHeight="1">
      <c r="A690" s="154"/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  <c r="L690" s="155"/>
      <c r="M690" s="155"/>
      <c r="N690" s="155"/>
      <c r="O690" s="155"/>
      <c r="P690" s="154"/>
      <c r="Q690" s="154"/>
      <c r="R690" s="156"/>
      <c r="S690" s="156"/>
      <c r="T690" s="156"/>
      <c r="U690" s="156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  <c r="AF690" s="155"/>
      <c r="AG690" s="155"/>
      <c r="AH690" s="155"/>
      <c r="AI690" s="155"/>
    </row>
    <row r="691" spans="1:35" ht="11.25" customHeight="1">
      <c r="A691" s="154"/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  <c r="L691" s="155"/>
      <c r="M691" s="155"/>
      <c r="N691" s="155"/>
      <c r="O691" s="155"/>
      <c r="P691" s="154"/>
      <c r="Q691" s="154"/>
      <c r="R691" s="156"/>
      <c r="S691" s="156"/>
      <c r="T691" s="156"/>
      <c r="U691" s="156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</row>
    <row r="692" spans="1:35" ht="11.25" customHeight="1">
      <c r="A692" s="154"/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4"/>
      <c r="Q692" s="154"/>
      <c r="R692" s="156"/>
      <c r="S692" s="156"/>
      <c r="T692" s="156"/>
      <c r="U692" s="156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</row>
    <row r="693" spans="1:35" ht="11.25" customHeight="1">
      <c r="A693" s="154"/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4"/>
      <c r="Q693" s="154"/>
      <c r="R693" s="156"/>
      <c r="S693" s="156"/>
      <c r="T693" s="156"/>
      <c r="U693" s="156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</row>
    <row r="694" spans="1:35" ht="11.25" customHeight="1">
      <c r="A694" s="154"/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4"/>
      <c r="Q694" s="154"/>
      <c r="R694" s="156"/>
      <c r="S694" s="156"/>
      <c r="T694" s="156"/>
      <c r="U694" s="156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</row>
    <row r="695" spans="1:35" ht="11.25" customHeight="1">
      <c r="A695" s="154"/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4"/>
      <c r="Q695" s="154"/>
      <c r="R695" s="156"/>
      <c r="S695" s="156"/>
      <c r="T695" s="156"/>
      <c r="U695" s="156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</row>
    <row r="696" spans="1:35" ht="11.25" customHeight="1">
      <c r="A696" s="154"/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4"/>
      <c r="Q696" s="154"/>
      <c r="R696" s="156"/>
      <c r="S696" s="156"/>
      <c r="T696" s="156"/>
      <c r="U696" s="156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</row>
    <row r="697" spans="1:35" ht="11.25" customHeight="1">
      <c r="A697" s="154"/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4"/>
      <c r="Q697" s="154"/>
      <c r="R697" s="156"/>
      <c r="S697" s="156"/>
      <c r="T697" s="156"/>
      <c r="U697" s="156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</row>
    <row r="698" spans="1:35" ht="11.25" customHeight="1">
      <c r="A698" s="154"/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4"/>
      <c r="Q698" s="154"/>
      <c r="R698" s="156"/>
      <c r="S698" s="156"/>
      <c r="T698" s="156"/>
      <c r="U698" s="156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</row>
    <row r="699" spans="1:35" ht="11.25" customHeight="1">
      <c r="A699" s="154"/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4"/>
      <c r="Q699" s="154"/>
      <c r="R699" s="156"/>
      <c r="S699" s="156"/>
      <c r="T699" s="156"/>
      <c r="U699" s="156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</row>
    <row r="700" spans="1:35" ht="11.25" customHeight="1">
      <c r="A700" s="154"/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4"/>
      <c r="Q700" s="154"/>
      <c r="R700" s="156"/>
      <c r="S700" s="156"/>
      <c r="T700" s="156"/>
      <c r="U700" s="156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</row>
    <row r="701" spans="1:35" ht="11.25" customHeight="1">
      <c r="A701" s="154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4"/>
      <c r="Q701" s="154"/>
      <c r="R701" s="156"/>
      <c r="S701" s="156"/>
      <c r="T701" s="156"/>
      <c r="U701" s="156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</row>
    <row r="702" spans="1:35" ht="11.25" customHeight="1">
      <c r="A702" s="154"/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4"/>
      <c r="Q702" s="154"/>
      <c r="R702" s="156"/>
      <c r="S702" s="156"/>
      <c r="T702" s="156"/>
      <c r="U702" s="156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</row>
    <row r="703" spans="1:35" ht="11.25" customHeight="1">
      <c r="A703" s="154"/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4"/>
      <c r="Q703" s="154"/>
      <c r="R703" s="156"/>
      <c r="S703" s="156"/>
      <c r="T703" s="156"/>
      <c r="U703" s="156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</row>
    <row r="704" spans="1:35" ht="11.25" customHeight="1">
      <c r="A704" s="154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4"/>
      <c r="Q704" s="154"/>
      <c r="R704" s="156"/>
      <c r="S704" s="156"/>
      <c r="T704" s="156"/>
      <c r="U704" s="156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  <c r="AF704" s="155"/>
      <c r="AG704" s="155"/>
      <c r="AH704" s="155"/>
      <c r="AI704" s="155"/>
    </row>
    <row r="705" spans="1:35" ht="11.25" customHeight="1">
      <c r="A705" s="154"/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4"/>
      <c r="Q705" s="154"/>
      <c r="R705" s="156"/>
      <c r="S705" s="156"/>
      <c r="T705" s="156"/>
      <c r="U705" s="156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</row>
    <row r="706" spans="1:35" ht="11.25" customHeight="1">
      <c r="A706" s="154"/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4"/>
      <c r="Q706" s="154"/>
      <c r="R706" s="156"/>
      <c r="S706" s="156"/>
      <c r="T706" s="156"/>
      <c r="U706" s="156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</row>
    <row r="707" spans="1:35" ht="11.25" customHeight="1">
      <c r="A707" s="154"/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4"/>
      <c r="Q707" s="154"/>
      <c r="R707" s="156"/>
      <c r="S707" s="156"/>
      <c r="T707" s="156"/>
      <c r="U707" s="156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  <c r="AF707" s="155"/>
      <c r="AG707" s="155"/>
      <c r="AH707" s="155"/>
      <c r="AI707" s="155"/>
    </row>
    <row r="708" spans="1:35" ht="11.25" customHeight="1">
      <c r="A708" s="154"/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  <c r="L708" s="155"/>
      <c r="M708" s="155"/>
      <c r="N708" s="155"/>
      <c r="O708" s="155"/>
      <c r="P708" s="154"/>
      <c r="Q708" s="154"/>
      <c r="R708" s="156"/>
      <c r="S708" s="156"/>
      <c r="T708" s="156"/>
      <c r="U708" s="156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</row>
    <row r="709" spans="1:35" ht="11.25" customHeight="1">
      <c r="A709" s="154"/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4"/>
      <c r="Q709" s="154"/>
      <c r="R709" s="156"/>
      <c r="S709" s="156"/>
      <c r="T709" s="156"/>
      <c r="U709" s="156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</row>
    <row r="710" spans="1:35" ht="11.25" customHeight="1">
      <c r="A710" s="154"/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5"/>
      <c r="P710" s="154"/>
      <c r="Q710" s="154"/>
      <c r="R710" s="156"/>
      <c r="S710" s="156"/>
      <c r="T710" s="156"/>
      <c r="U710" s="156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</row>
    <row r="711" spans="1:35" ht="11.25" customHeight="1">
      <c r="A711" s="154"/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  <c r="L711" s="155"/>
      <c r="M711" s="155"/>
      <c r="N711" s="155"/>
      <c r="O711" s="155"/>
      <c r="P711" s="154"/>
      <c r="Q711" s="154"/>
      <c r="R711" s="156"/>
      <c r="S711" s="156"/>
      <c r="T711" s="156"/>
      <c r="U711" s="156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</row>
    <row r="712" spans="1:35" ht="11.25" customHeight="1">
      <c r="A712" s="154"/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4"/>
      <c r="Q712" s="154"/>
      <c r="R712" s="156"/>
      <c r="S712" s="156"/>
      <c r="T712" s="156"/>
      <c r="U712" s="156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</row>
    <row r="713" spans="1:35" ht="11.25" customHeight="1">
      <c r="A713" s="154"/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4"/>
      <c r="Q713" s="154"/>
      <c r="R713" s="156"/>
      <c r="S713" s="156"/>
      <c r="T713" s="156"/>
      <c r="U713" s="156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</row>
    <row r="714" spans="1:35" ht="11.25" customHeight="1">
      <c r="A714" s="154"/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4"/>
      <c r="Q714" s="154"/>
      <c r="R714" s="156"/>
      <c r="S714" s="156"/>
      <c r="T714" s="156"/>
      <c r="U714" s="156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</row>
    <row r="715" spans="1:35" ht="11.25" customHeight="1">
      <c r="A715" s="154"/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  <c r="L715" s="155"/>
      <c r="M715" s="155"/>
      <c r="N715" s="155"/>
      <c r="O715" s="155"/>
      <c r="P715" s="154"/>
      <c r="Q715" s="154"/>
      <c r="R715" s="156"/>
      <c r="S715" s="156"/>
      <c r="T715" s="156"/>
      <c r="U715" s="156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</row>
    <row r="716" spans="1:35" ht="11.25" customHeight="1">
      <c r="A716" s="154"/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4"/>
      <c r="Q716" s="154"/>
      <c r="R716" s="156"/>
      <c r="S716" s="156"/>
      <c r="T716" s="156"/>
      <c r="U716" s="156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</row>
    <row r="717" spans="1:35" ht="11.25" customHeight="1">
      <c r="A717" s="154"/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4"/>
      <c r="Q717" s="154"/>
      <c r="R717" s="156"/>
      <c r="S717" s="156"/>
      <c r="T717" s="156"/>
      <c r="U717" s="156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</row>
    <row r="718" spans="1:35" ht="11.25" customHeight="1">
      <c r="A718" s="154"/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4"/>
      <c r="Q718" s="154"/>
      <c r="R718" s="156"/>
      <c r="S718" s="156"/>
      <c r="T718" s="156"/>
      <c r="U718" s="156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  <c r="AF718" s="155"/>
      <c r="AG718" s="155"/>
      <c r="AH718" s="155"/>
      <c r="AI718" s="155"/>
    </row>
    <row r="719" spans="1:35" ht="11.25" customHeight="1">
      <c r="A719" s="154"/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  <c r="L719" s="155"/>
      <c r="M719" s="155"/>
      <c r="N719" s="155"/>
      <c r="O719" s="155"/>
      <c r="P719" s="154"/>
      <c r="Q719" s="154"/>
      <c r="R719" s="156"/>
      <c r="S719" s="156"/>
      <c r="T719" s="156"/>
      <c r="U719" s="156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/>
      <c r="AF719" s="155"/>
      <c r="AG719" s="155"/>
      <c r="AH719" s="155"/>
      <c r="AI719" s="155"/>
    </row>
    <row r="720" spans="1:35" ht="11.25" customHeight="1">
      <c r="A720" s="154"/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4"/>
      <c r="Q720" s="154"/>
      <c r="R720" s="156"/>
      <c r="S720" s="156"/>
      <c r="T720" s="156"/>
      <c r="U720" s="156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</row>
    <row r="721" spans="1:35" ht="11.25" customHeight="1">
      <c r="A721" s="154"/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4"/>
      <c r="Q721" s="154"/>
      <c r="R721" s="156"/>
      <c r="S721" s="156"/>
      <c r="T721" s="156"/>
      <c r="U721" s="156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  <c r="AF721" s="155"/>
      <c r="AG721" s="155"/>
      <c r="AH721" s="155"/>
      <c r="AI721" s="155"/>
    </row>
    <row r="722" spans="1:35" ht="11.25" customHeight="1">
      <c r="A722" s="154"/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4"/>
      <c r="Q722" s="154"/>
      <c r="R722" s="156"/>
      <c r="S722" s="156"/>
      <c r="T722" s="156"/>
      <c r="U722" s="156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  <c r="AF722" s="155"/>
      <c r="AG722" s="155"/>
      <c r="AH722" s="155"/>
      <c r="AI722" s="155"/>
    </row>
    <row r="723" spans="1:35" ht="11.25" customHeight="1">
      <c r="A723" s="154"/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4"/>
      <c r="Q723" s="154"/>
      <c r="R723" s="156"/>
      <c r="S723" s="156"/>
      <c r="T723" s="156"/>
      <c r="U723" s="156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  <c r="AF723" s="155"/>
      <c r="AG723" s="155"/>
      <c r="AH723" s="155"/>
      <c r="AI723" s="155"/>
    </row>
    <row r="724" spans="1:35" ht="11.25" customHeight="1">
      <c r="A724" s="154"/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4"/>
      <c r="Q724" s="154"/>
      <c r="R724" s="156"/>
      <c r="S724" s="156"/>
      <c r="T724" s="156"/>
      <c r="U724" s="156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  <c r="AF724" s="155"/>
      <c r="AG724" s="155"/>
      <c r="AH724" s="155"/>
      <c r="AI724" s="155"/>
    </row>
    <row r="725" spans="1:35" ht="11.25" customHeight="1">
      <c r="A725" s="154"/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4"/>
      <c r="Q725" s="154"/>
      <c r="R725" s="156"/>
      <c r="S725" s="156"/>
      <c r="T725" s="156"/>
      <c r="U725" s="156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</row>
    <row r="726" spans="1:35" ht="11.25" customHeight="1">
      <c r="A726" s="154"/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4"/>
      <c r="Q726" s="154"/>
      <c r="R726" s="156"/>
      <c r="S726" s="156"/>
      <c r="T726" s="156"/>
      <c r="U726" s="156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</row>
    <row r="727" spans="1:35" ht="11.25" customHeight="1">
      <c r="A727" s="154"/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4"/>
      <c r="Q727" s="154"/>
      <c r="R727" s="156"/>
      <c r="S727" s="156"/>
      <c r="T727" s="156"/>
      <c r="U727" s="156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</row>
    <row r="728" spans="1:35" ht="11.25" customHeight="1">
      <c r="A728" s="154"/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4"/>
      <c r="Q728" s="154"/>
      <c r="R728" s="156"/>
      <c r="S728" s="156"/>
      <c r="T728" s="156"/>
      <c r="U728" s="156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</row>
    <row r="729" spans="1:35" ht="11.25" customHeight="1">
      <c r="A729" s="154"/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4"/>
      <c r="Q729" s="154"/>
      <c r="R729" s="156"/>
      <c r="S729" s="156"/>
      <c r="T729" s="156"/>
      <c r="U729" s="156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5"/>
      <c r="AG729" s="155"/>
      <c r="AH729" s="155"/>
      <c r="AI729" s="155"/>
    </row>
    <row r="730" spans="1:35" ht="11.25" customHeight="1">
      <c r="A730" s="154"/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4"/>
      <c r="Q730" s="154"/>
      <c r="R730" s="156"/>
      <c r="S730" s="156"/>
      <c r="T730" s="156"/>
      <c r="U730" s="156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  <c r="AF730" s="155"/>
      <c r="AG730" s="155"/>
      <c r="AH730" s="155"/>
      <c r="AI730" s="155"/>
    </row>
    <row r="731" spans="1:35" ht="11.25" customHeight="1">
      <c r="A731" s="154"/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4"/>
      <c r="Q731" s="154"/>
      <c r="R731" s="156"/>
      <c r="S731" s="156"/>
      <c r="T731" s="156"/>
      <c r="U731" s="156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  <c r="AF731" s="155"/>
      <c r="AG731" s="155"/>
      <c r="AH731" s="155"/>
      <c r="AI731" s="155"/>
    </row>
    <row r="732" spans="1:35" ht="11.25" customHeight="1">
      <c r="A732" s="154"/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  <c r="L732" s="155"/>
      <c r="M732" s="155"/>
      <c r="N732" s="155"/>
      <c r="O732" s="155"/>
      <c r="P732" s="154"/>
      <c r="Q732" s="154"/>
      <c r="R732" s="156"/>
      <c r="S732" s="156"/>
      <c r="T732" s="156"/>
      <c r="U732" s="156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</row>
    <row r="733" spans="1:35" ht="11.25" customHeight="1">
      <c r="A733" s="154"/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  <c r="L733" s="155"/>
      <c r="M733" s="155"/>
      <c r="N733" s="155"/>
      <c r="O733" s="155"/>
      <c r="P733" s="154"/>
      <c r="Q733" s="154"/>
      <c r="R733" s="156"/>
      <c r="S733" s="156"/>
      <c r="T733" s="156"/>
      <c r="U733" s="156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</row>
    <row r="734" spans="1:35" ht="11.25" customHeight="1">
      <c r="A734" s="154"/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4"/>
      <c r="Q734" s="154"/>
      <c r="R734" s="156"/>
      <c r="S734" s="156"/>
      <c r="T734" s="156"/>
      <c r="U734" s="156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</row>
    <row r="735" spans="1:35" ht="11.25" customHeight="1">
      <c r="A735" s="154"/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4"/>
      <c r="Q735" s="154"/>
      <c r="R735" s="156"/>
      <c r="S735" s="156"/>
      <c r="T735" s="156"/>
      <c r="U735" s="156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</row>
    <row r="736" spans="1:35" ht="11.25" customHeight="1">
      <c r="A736" s="154"/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4"/>
      <c r="Q736" s="154"/>
      <c r="R736" s="156"/>
      <c r="S736" s="156"/>
      <c r="T736" s="156"/>
      <c r="U736" s="156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  <c r="AF736" s="155"/>
      <c r="AG736" s="155"/>
      <c r="AH736" s="155"/>
      <c r="AI736" s="155"/>
    </row>
    <row r="737" spans="1:35" ht="11.25" customHeight="1">
      <c r="A737" s="154"/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4"/>
      <c r="Q737" s="154"/>
      <c r="R737" s="156"/>
      <c r="S737" s="156"/>
      <c r="T737" s="156"/>
      <c r="U737" s="156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  <c r="AF737" s="155"/>
      <c r="AG737" s="155"/>
      <c r="AH737" s="155"/>
      <c r="AI737" s="155"/>
    </row>
    <row r="738" spans="1:35" ht="11.25" customHeight="1">
      <c r="A738" s="154"/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4"/>
      <c r="Q738" s="154"/>
      <c r="R738" s="156"/>
      <c r="S738" s="156"/>
      <c r="T738" s="156"/>
      <c r="U738" s="156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  <c r="AF738" s="155"/>
      <c r="AG738" s="155"/>
      <c r="AH738" s="155"/>
      <c r="AI738" s="155"/>
    </row>
    <row r="739" spans="1:35" ht="11.25" customHeight="1">
      <c r="A739" s="154"/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4"/>
      <c r="Q739" s="154"/>
      <c r="R739" s="156"/>
      <c r="S739" s="156"/>
      <c r="T739" s="156"/>
      <c r="U739" s="156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</row>
    <row r="740" spans="1:35" ht="11.25" customHeight="1">
      <c r="A740" s="154"/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4"/>
      <c r="Q740" s="154"/>
      <c r="R740" s="156"/>
      <c r="S740" s="156"/>
      <c r="T740" s="156"/>
      <c r="U740" s="156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</row>
    <row r="741" spans="1:35" ht="11.25" customHeight="1">
      <c r="A741" s="154"/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4"/>
      <c r="Q741" s="154"/>
      <c r="R741" s="156"/>
      <c r="S741" s="156"/>
      <c r="T741" s="156"/>
      <c r="U741" s="156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</row>
    <row r="742" spans="1:35" ht="11.25" customHeight="1">
      <c r="A742" s="154"/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4"/>
      <c r="Q742" s="154"/>
      <c r="R742" s="156"/>
      <c r="S742" s="156"/>
      <c r="T742" s="156"/>
      <c r="U742" s="156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</row>
    <row r="743" spans="1:35" ht="11.25" customHeight="1">
      <c r="A743" s="154"/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4"/>
      <c r="Q743" s="154"/>
      <c r="R743" s="156"/>
      <c r="S743" s="156"/>
      <c r="T743" s="156"/>
      <c r="U743" s="156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  <c r="AF743" s="155"/>
      <c r="AG743" s="155"/>
      <c r="AH743" s="155"/>
      <c r="AI743" s="155"/>
    </row>
    <row r="744" spans="1:35" ht="11.25" customHeight="1">
      <c r="A744" s="154"/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  <c r="L744" s="155"/>
      <c r="M744" s="155"/>
      <c r="N744" s="155"/>
      <c r="O744" s="155"/>
      <c r="P744" s="154"/>
      <c r="Q744" s="154"/>
      <c r="R744" s="156"/>
      <c r="S744" s="156"/>
      <c r="T744" s="156"/>
      <c r="U744" s="156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</row>
    <row r="745" spans="1:35" ht="11.25" customHeight="1">
      <c r="A745" s="154"/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4"/>
      <c r="Q745" s="154"/>
      <c r="R745" s="156"/>
      <c r="S745" s="156"/>
      <c r="T745" s="156"/>
      <c r="U745" s="156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  <c r="AF745" s="155"/>
      <c r="AG745" s="155"/>
      <c r="AH745" s="155"/>
      <c r="AI745" s="155"/>
    </row>
    <row r="746" spans="1:35" ht="11.25" customHeight="1">
      <c r="A746" s="154"/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4"/>
      <c r="Q746" s="154"/>
      <c r="R746" s="156"/>
      <c r="S746" s="156"/>
      <c r="T746" s="156"/>
      <c r="U746" s="156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</row>
    <row r="747" spans="1:35" ht="11.25" customHeight="1">
      <c r="A747" s="154"/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4"/>
      <c r="Q747" s="154"/>
      <c r="R747" s="156"/>
      <c r="S747" s="156"/>
      <c r="T747" s="156"/>
      <c r="U747" s="156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</row>
    <row r="748" spans="1:35" ht="11.25" customHeight="1">
      <c r="A748" s="154"/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4"/>
      <c r="Q748" s="154"/>
      <c r="R748" s="156"/>
      <c r="S748" s="156"/>
      <c r="T748" s="156"/>
      <c r="U748" s="156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</row>
    <row r="749" spans="1:35" ht="11.25" customHeight="1">
      <c r="A749" s="154"/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4"/>
      <c r="Q749" s="154"/>
      <c r="R749" s="156"/>
      <c r="S749" s="156"/>
      <c r="T749" s="156"/>
      <c r="U749" s="156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</row>
    <row r="750" spans="1:35" ht="11.25" customHeight="1">
      <c r="A750" s="154"/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4"/>
      <c r="Q750" s="154"/>
      <c r="R750" s="156"/>
      <c r="S750" s="156"/>
      <c r="T750" s="156"/>
      <c r="U750" s="156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</row>
    <row r="751" spans="1:35" ht="11.25" customHeight="1">
      <c r="A751" s="154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4"/>
      <c r="Q751" s="154"/>
      <c r="R751" s="156"/>
      <c r="S751" s="156"/>
      <c r="T751" s="156"/>
      <c r="U751" s="156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  <c r="AF751" s="155"/>
      <c r="AG751" s="155"/>
      <c r="AH751" s="155"/>
      <c r="AI751" s="155"/>
    </row>
    <row r="752" spans="1:35" ht="11.25" customHeight="1">
      <c r="A752" s="154"/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4"/>
      <c r="Q752" s="154"/>
      <c r="R752" s="156"/>
      <c r="S752" s="156"/>
      <c r="T752" s="156"/>
      <c r="U752" s="156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</row>
    <row r="753" spans="1:35" ht="11.25" customHeight="1">
      <c r="A753" s="154"/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4"/>
      <c r="Q753" s="154"/>
      <c r="R753" s="156"/>
      <c r="S753" s="156"/>
      <c r="T753" s="156"/>
      <c r="U753" s="156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</row>
    <row r="754" spans="1:35" ht="11.25" customHeight="1">
      <c r="A754" s="154"/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4"/>
      <c r="Q754" s="154"/>
      <c r="R754" s="156"/>
      <c r="S754" s="156"/>
      <c r="T754" s="156"/>
      <c r="U754" s="156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</row>
    <row r="755" spans="1:35" ht="11.25" customHeight="1">
      <c r="A755" s="154"/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  <c r="L755" s="155"/>
      <c r="M755" s="155"/>
      <c r="N755" s="155"/>
      <c r="O755" s="155"/>
      <c r="P755" s="154"/>
      <c r="Q755" s="154"/>
      <c r="R755" s="156"/>
      <c r="S755" s="156"/>
      <c r="T755" s="156"/>
      <c r="U755" s="156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</row>
    <row r="756" spans="1:35" ht="11.25" customHeight="1">
      <c r="A756" s="154"/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4"/>
      <c r="Q756" s="154"/>
      <c r="R756" s="156"/>
      <c r="S756" s="156"/>
      <c r="T756" s="156"/>
      <c r="U756" s="156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  <c r="AF756" s="155"/>
      <c r="AG756" s="155"/>
      <c r="AH756" s="155"/>
      <c r="AI756" s="155"/>
    </row>
    <row r="757" spans="1:35" ht="11.25" customHeight="1">
      <c r="A757" s="154"/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4"/>
      <c r="Q757" s="154"/>
      <c r="R757" s="156"/>
      <c r="S757" s="156"/>
      <c r="T757" s="156"/>
      <c r="U757" s="156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</row>
    <row r="758" spans="1:35" ht="11.25" customHeight="1">
      <c r="A758" s="154"/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5"/>
      <c r="P758" s="154"/>
      <c r="Q758" s="154"/>
      <c r="R758" s="156"/>
      <c r="S758" s="156"/>
      <c r="T758" s="156"/>
      <c r="U758" s="156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</row>
    <row r="759" spans="1:35" ht="11.25" customHeight="1">
      <c r="A759" s="154"/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4"/>
      <c r="Q759" s="154"/>
      <c r="R759" s="156"/>
      <c r="S759" s="156"/>
      <c r="T759" s="156"/>
      <c r="U759" s="156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  <c r="AF759" s="155"/>
      <c r="AG759" s="155"/>
      <c r="AH759" s="155"/>
      <c r="AI759" s="155"/>
    </row>
    <row r="760" spans="1:35" ht="11.25" customHeight="1">
      <c r="A760" s="154"/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4"/>
      <c r="Q760" s="154"/>
      <c r="R760" s="156"/>
      <c r="S760" s="156"/>
      <c r="T760" s="156"/>
      <c r="U760" s="156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</row>
    <row r="761" spans="1:35" ht="11.25" customHeight="1">
      <c r="A761" s="154"/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4"/>
      <c r="Q761" s="154"/>
      <c r="R761" s="156"/>
      <c r="S761" s="156"/>
      <c r="T761" s="156"/>
      <c r="U761" s="156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</row>
    <row r="762" spans="1:35" ht="11.25" customHeight="1">
      <c r="A762" s="154"/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4"/>
      <c r="Q762" s="154"/>
      <c r="R762" s="156"/>
      <c r="S762" s="156"/>
      <c r="T762" s="156"/>
      <c r="U762" s="156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</row>
    <row r="763" spans="1:35" ht="11.25" customHeight="1">
      <c r="A763" s="154"/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4"/>
      <c r="Q763" s="154"/>
      <c r="R763" s="156"/>
      <c r="S763" s="156"/>
      <c r="T763" s="156"/>
      <c r="U763" s="156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</row>
    <row r="764" spans="1:35" ht="11.25" customHeight="1">
      <c r="A764" s="154"/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4"/>
      <c r="Q764" s="154"/>
      <c r="R764" s="156"/>
      <c r="S764" s="156"/>
      <c r="T764" s="156"/>
      <c r="U764" s="156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</row>
    <row r="765" spans="1:35" ht="11.25" customHeight="1">
      <c r="A765" s="154"/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4"/>
      <c r="Q765" s="154"/>
      <c r="R765" s="156"/>
      <c r="S765" s="156"/>
      <c r="T765" s="156"/>
      <c r="U765" s="156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</row>
    <row r="766" spans="1:35" ht="11.25" customHeight="1">
      <c r="A766" s="154"/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4"/>
      <c r="Q766" s="154"/>
      <c r="R766" s="156"/>
      <c r="S766" s="156"/>
      <c r="T766" s="156"/>
      <c r="U766" s="156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</row>
    <row r="767" spans="1:35" ht="11.25" customHeight="1">
      <c r="A767" s="154"/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4"/>
      <c r="Q767" s="154"/>
      <c r="R767" s="156"/>
      <c r="S767" s="156"/>
      <c r="T767" s="156"/>
      <c r="U767" s="156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</row>
    <row r="768" spans="1:35" ht="11.25" customHeight="1">
      <c r="A768" s="154"/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4"/>
      <c r="Q768" s="154"/>
      <c r="R768" s="156"/>
      <c r="S768" s="156"/>
      <c r="T768" s="156"/>
      <c r="U768" s="156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</row>
    <row r="769" spans="1:35" ht="11.25" customHeight="1">
      <c r="A769" s="154"/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  <c r="L769" s="155"/>
      <c r="M769" s="155"/>
      <c r="N769" s="155"/>
      <c r="O769" s="155"/>
      <c r="P769" s="154"/>
      <c r="Q769" s="154"/>
      <c r="R769" s="156"/>
      <c r="S769" s="156"/>
      <c r="T769" s="156"/>
      <c r="U769" s="156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</row>
    <row r="770" spans="1:35" ht="11.25" customHeight="1">
      <c r="A770" s="154"/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  <c r="L770" s="155"/>
      <c r="M770" s="155"/>
      <c r="N770" s="155"/>
      <c r="O770" s="155"/>
      <c r="P770" s="154"/>
      <c r="Q770" s="154"/>
      <c r="R770" s="156"/>
      <c r="S770" s="156"/>
      <c r="T770" s="156"/>
      <c r="U770" s="156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</row>
    <row r="771" spans="1:35" ht="11.25" customHeight="1">
      <c r="A771" s="154"/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4"/>
      <c r="Q771" s="154"/>
      <c r="R771" s="156"/>
      <c r="S771" s="156"/>
      <c r="T771" s="156"/>
      <c r="U771" s="156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</row>
    <row r="772" spans="1:35" ht="11.25" customHeight="1">
      <c r="A772" s="154"/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4"/>
      <c r="Q772" s="154"/>
      <c r="R772" s="156"/>
      <c r="S772" s="156"/>
      <c r="T772" s="156"/>
      <c r="U772" s="156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</row>
    <row r="773" spans="1:35" ht="11.25" customHeight="1">
      <c r="A773" s="154"/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4"/>
      <c r="Q773" s="154"/>
      <c r="R773" s="156"/>
      <c r="S773" s="156"/>
      <c r="T773" s="156"/>
      <c r="U773" s="156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</row>
    <row r="774" spans="1:35" ht="11.25" customHeight="1">
      <c r="A774" s="154"/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  <c r="L774" s="155"/>
      <c r="M774" s="155"/>
      <c r="N774" s="155"/>
      <c r="O774" s="155"/>
      <c r="P774" s="154"/>
      <c r="Q774" s="154"/>
      <c r="R774" s="156"/>
      <c r="S774" s="156"/>
      <c r="T774" s="156"/>
      <c r="U774" s="156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</row>
    <row r="775" spans="1:35" ht="11.25" customHeight="1">
      <c r="A775" s="154"/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4"/>
      <c r="Q775" s="154"/>
      <c r="R775" s="156"/>
      <c r="S775" s="156"/>
      <c r="T775" s="156"/>
      <c r="U775" s="156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</row>
    <row r="776" spans="1:35" ht="11.25" customHeight="1">
      <c r="A776" s="154"/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4"/>
      <c r="Q776" s="154"/>
      <c r="R776" s="156"/>
      <c r="S776" s="156"/>
      <c r="T776" s="156"/>
      <c r="U776" s="156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  <c r="AF776" s="155"/>
      <c r="AG776" s="155"/>
      <c r="AH776" s="155"/>
      <c r="AI776" s="155"/>
    </row>
    <row r="777" spans="1:35" ht="11.25" customHeight="1">
      <c r="A777" s="154"/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4"/>
      <c r="Q777" s="154"/>
      <c r="R777" s="156"/>
      <c r="S777" s="156"/>
      <c r="T777" s="156"/>
      <c r="U777" s="156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  <c r="AF777" s="155"/>
      <c r="AG777" s="155"/>
      <c r="AH777" s="155"/>
      <c r="AI777" s="155"/>
    </row>
    <row r="778" spans="1:35" ht="11.25" customHeight="1">
      <c r="A778" s="154"/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4"/>
      <c r="Q778" s="154"/>
      <c r="R778" s="156"/>
      <c r="S778" s="156"/>
      <c r="T778" s="156"/>
      <c r="U778" s="156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  <c r="AF778" s="155"/>
      <c r="AG778" s="155"/>
      <c r="AH778" s="155"/>
      <c r="AI778" s="155"/>
    </row>
    <row r="779" spans="1:35" ht="11.25" customHeight="1">
      <c r="A779" s="154"/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4"/>
      <c r="Q779" s="154"/>
      <c r="R779" s="156"/>
      <c r="S779" s="156"/>
      <c r="T779" s="156"/>
      <c r="U779" s="156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</row>
    <row r="780" spans="1:35" ht="11.25" customHeight="1">
      <c r="A780" s="154"/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4"/>
      <c r="Q780" s="154"/>
      <c r="R780" s="156"/>
      <c r="S780" s="156"/>
      <c r="T780" s="156"/>
      <c r="U780" s="156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  <c r="AF780" s="155"/>
      <c r="AG780" s="155"/>
      <c r="AH780" s="155"/>
      <c r="AI780" s="155"/>
    </row>
    <row r="781" spans="1:35" ht="11.25" customHeight="1">
      <c r="A781" s="154"/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  <c r="L781" s="155"/>
      <c r="M781" s="155"/>
      <c r="N781" s="155"/>
      <c r="O781" s="155"/>
      <c r="P781" s="154"/>
      <c r="Q781" s="154"/>
      <c r="R781" s="156"/>
      <c r="S781" s="156"/>
      <c r="T781" s="156"/>
      <c r="U781" s="156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  <c r="AF781" s="155"/>
      <c r="AG781" s="155"/>
      <c r="AH781" s="155"/>
      <c r="AI781" s="155"/>
    </row>
    <row r="782" spans="1:35" ht="11.25" customHeight="1">
      <c r="A782" s="154"/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5"/>
      <c r="P782" s="154"/>
      <c r="Q782" s="154"/>
      <c r="R782" s="156"/>
      <c r="S782" s="156"/>
      <c r="T782" s="156"/>
      <c r="U782" s="156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  <c r="AF782" s="155"/>
      <c r="AG782" s="155"/>
      <c r="AH782" s="155"/>
      <c r="AI782" s="155"/>
    </row>
    <row r="783" spans="1:35" ht="11.25" customHeight="1">
      <c r="A783" s="154"/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  <c r="L783" s="155"/>
      <c r="M783" s="155"/>
      <c r="N783" s="155"/>
      <c r="O783" s="155"/>
      <c r="P783" s="154"/>
      <c r="Q783" s="154"/>
      <c r="R783" s="156"/>
      <c r="S783" s="156"/>
      <c r="T783" s="156"/>
      <c r="U783" s="156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</row>
    <row r="784" spans="1:35" ht="11.25" customHeight="1">
      <c r="A784" s="154"/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4"/>
      <c r="Q784" s="154"/>
      <c r="R784" s="156"/>
      <c r="S784" s="156"/>
      <c r="T784" s="156"/>
      <c r="U784" s="156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</row>
    <row r="785" spans="1:35" ht="11.25" customHeight="1">
      <c r="A785" s="154"/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4"/>
      <c r="Q785" s="154"/>
      <c r="R785" s="156"/>
      <c r="S785" s="156"/>
      <c r="T785" s="156"/>
      <c r="U785" s="156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</row>
    <row r="786" spans="1:35" ht="11.25" customHeight="1">
      <c r="A786" s="154"/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4"/>
      <c r="Q786" s="154"/>
      <c r="R786" s="156"/>
      <c r="S786" s="156"/>
      <c r="T786" s="156"/>
      <c r="U786" s="156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</row>
    <row r="787" spans="1:35" ht="11.25" customHeight="1">
      <c r="A787" s="154"/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4"/>
      <c r="Q787" s="154"/>
      <c r="R787" s="156"/>
      <c r="S787" s="156"/>
      <c r="T787" s="156"/>
      <c r="U787" s="156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  <c r="AF787" s="155"/>
      <c r="AG787" s="155"/>
      <c r="AH787" s="155"/>
      <c r="AI787" s="155"/>
    </row>
    <row r="788" spans="1:35" ht="11.25" customHeight="1">
      <c r="A788" s="154"/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  <c r="L788" s="155"/>
      <c r="M788" s="155"/>
      <c r="N788" s="155"/>
      <c r="O788" s="155"/>
      <c r="P788" s="154"/>
      <c r="Q788" s="154"/>
      <c r="R788" s="156"/>
      <c r="S788" s="156"/>
      <c r="T788" s="156"/>
      <c r="U788" s="156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  <c r="AF788" s="155"/>
      <c r="AG788" s="155"/>
      <c r="AH788" s="155"/>
      <c r="AI788" s="155"/>
    </row>
    <row r="789" spans="1:35" ht="11.25" customHeight="1">
      <c r="A789" s="154"/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4"/>
      <c r="Q789" s="154"/>
      <c r="R789" s="156"/>
      <c r="S789" s="156"/>
      <c r="T789" s="156"/>
      <c r="U789" s="156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/>
      <c r="AF789" s="155"/>
      <c r="AG789" s="155"/>
      <c r="AH789" s="155"/>
      <c r="AI789" s="155"/>
    </row>
    <row r="790" spans="1:35" ht="11.25" customHeight="1">
      <c r="A790" s="154"/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4"/>
      <c r="Q790" s="154"/>
      <c r="R790" s="156"/>
      <c r="S790" s="156"/>
      <c r="T790" s="156"/>
      <c r="U790" s="156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</row>
    <row r="791" spans="1:35" ht="11.25" customHeight="1">
      <c r="A791" s="154"/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  <c r="L791" s="155"/>
      <c r="M791" s="155"/>
      <c r="N791" s="155"/>
      <c r="O791" s="155"/>
      <c r="P791" s="154"/>
      <c r="Q791" s="154"/>
      <c r="R791" s="156"/>
      <c r="S791" s="156"/>
      <c r="T791" s="156"/>
      <c r="U791" s="156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  <c r="AF791" s="155"/>
      <c r="AG791" s="155"/>
      <c r="AH791" s="155"/>
      <c r="AI791" s="155"/>
    </row>
    <row r="792" spans="1:35" ht="11.25" customHeight="1">
      <c r="A792" s="154"/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4"/>
      <c r="Q792" s="154"/>
      <c r="R792" s="156"/>
      <c r="S792" s="156"/>
      <c r="T792" s="156"/>
      <c r="U792" s="156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/>
      <c r="AF792" s="155"/>
      <c r="AG792" s="155"/>
      <c r="AH792" s="155"/>
      <c r="AI792" s="155"/>
    </row>
    <row r="793" spans="1:35" ht="11.25" customHeight="1">
      <c r="A793" s="154"/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4"/>
      <c r="Q793" s="154"/>
      <c r="R793" s="156"/>
      <c r="S793" s="156"/>
      <c r="T793" s="156"/>
      <c r="U793" s="156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</row>
    <row r="794" spans="1:35" ht="11.25" customHeight="1">
      <c r="A794" s="154"/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4"/>
      <c r="Q794" s="154"/>
      <c r="R794" s="156"/>
      <c r="S794" s="156"/>
      <c r="T794" s="156"/>
      <c r="U794" s="156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</row>
    <row r="795" spans="1:35" ht="11.25" customHeight="1">
      <c r="A795" s="154"/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4"/>
      <c r="Q795" s="154"/>
      <c r="R795" s="156"/>
      <c r="S795" s="156"/>
      <c r="T795" s="156"/>
      <c r="U795" s="156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</row>
    <row r="796" spans="1:35" ht="11.25" customHeight="1">
      <c r="A796" s="154"/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4"/>
      <c r="Q796" s="154"/>
      <c r="R796" s="156"/>
      <c r="S796" s="156"/>
      <c r="T796" s="156"/>
      <c r="U796" s="156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</row>
    <row r="797" spans="1:35" ht="11.25" customHeight="1">
      <c r="A797" s="154"/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4"/>
      <c r="Q797" s="154"/>
      <c r="R797" s="156"/>
      <c r="S797" s="156"/>
      <c r="T797" s="156"/>
      <c r="U797" s="156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  <c r="AF797" s="155"/>
      <c r="AG797" s="155"/>
      <c r="AH797" s="155"/>
      <c r="AI797" s="155"/>
    </row>
    <row r="798" spans="1:35" ht="11.25" customHeight="1">
      <c r="A798" s="154"/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4"/>
      <c r="Q798" s="154"/>
      <c r="R798" s="156"/>
      <c r="S798" s="156"/>
      <c r="T798" s="156"/>
      <c r="U798" s="156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  <c r="AF798" s="155"/>
      <c r="AG798" s="155"/>
      <c r="AH798" s="155"/>
      <c r="AI798" s="155"/>
    </row>
    <row r="799" spans="1:35" ht="11.25" customHeight="1">
      <c r="A799" s="154"/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4"/>
      <c r="Q799" s="154"/>
      <c r="R799" s="156"/>
      <c r="S799" s="156"/>
      <c r="T799" s="156"/>
      <c r="U799" s="156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</row>
    <row r="800" spans="1:35" ht="11.25" customHeight="1">
      <c r="A800" s="154"/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4"/>
      <c r="Q800" s="154"/>
      <c r="R800" s="156"/>
      <c r="S800" s="156"/>
      <c r="T800" s="156"/>
      <c r="U800" s="156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</row>
    <row r="801" spans="1:35" ht="11.25" customHeight="1">
      <c r="A801" s="154"/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4"/>
      <c r="Q801" s="154"/>
      <c r="R801" s="156"/>
      <c r="S801" s="156"/>
      <c r="T801" s="156"/>
      <c r="U801" s="156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</row>
    <row r="802" spans="1:35" ht="11.25" customHeight="1">
      <c r="A802" s="154"/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4"/>
      <c r="Q802" s="154"/>
      <c r="R802" s="156"/>
      <c r="S802" s="156"/>
      <c r="T802" s="156"/>
      <c r="U802" s="156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</row>
    <row r="803" spans="1:35" ht="11.25" customHeight="1">
      <c r="A803" s="154"/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4"/>
      <c r="Q803" s="154"/>
      <c r="R803" s="156"/>
      <c r="S803" s="156"/>
      <c r="T803" s="156"/>
      <c r="U803" s="156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</row>
    <row r="804" spans="1:35" ht="11.25" customHeight="1">
      <c r="A804" s="154"/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4"/>
      <c r="Q804" s="154"/>
      <c r="R804" s="156"/>
      <c r="S804" s="156"/>
      <c r="T804" s="156"/>
      <c r="U804" s="156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</row>
    <row r="805" spans="1:35" ht="11.25" customHeight="1">
      <c r="A805" s="154"/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4"/>
      <c r="Q805" s="154"/>
      <c r="R805" s="156"/>
      <c r="S805" s="156"/>
      <c r="T805" s="156"/>
      <c r="U805" s="156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</row>
    <row r="806" spans="1:35" ht="11.25" customHeight="1">
      <c r="A806" s="154"/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4"/>
      <c r="Q806" s="154"/>
      <c r="R806" s="156"/>
      <c r="S806" s="156"/>
      <c r="T806" s="156"/>
      <c r="U806" s="156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</row>
    <row r="807" spans="1:35" ht="11.25" customHeight="1">
      <c r="A807" s="154"/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4"/>
      <c r="Q807" s="154"/>
      <c r="R807" s="156"/>
      <c r="S807" s="156"/>
      <c r="T807" s="156"/>
      <c r="U807" s="156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</row>
    <row r="808" spans="1:35" ht="11.25" customHeight="1">
      <c r="A808" s="154"/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4"/>
      <c r="Q808" s="154"/>
      <c r="R808" s="156"/>
      <c r="S808" s="156"/>
      <c r="T808" s="156"/>
      <c r="U808" s="156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</row>
    <row r="809" spans="1:35" ht="11.25" customHeight="1">
      <c r="A809" s="154"/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4"/>
      <c r="Q809" s="154"/>
      <c r="R809" s="156"/>
      <c r="S809" s="156"/>
      <c r="T809" s="156"/>
      <c r="U809" s="156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</row>
    <row r="810" spans="1:35" ht="11.25" customHeight="1">
      <c r="A810" s="154"/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4"/>
      <c r="Q810" s="154"/>
      <c r="R810" s="156"/>
      <c r="S810" s="156"/>
      <c r="T810" s="156"/>
      <c r="U810" s="156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</row>
    <row r="811" spans="1:35" ht="11.25" customHeight="1">
      <c r="A811" s="154"/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4"/>
      <c r="Q811" s="154"/>
      <c r="R811" s="156"/>
      <c r="S811" s="156"/>
      <c r="T811" s="156"/>
      <c r="U811" s="156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</row>
    <row r="812" spans="1:35" ht="11.25" customHeight="1">
      <c r="A812" s="154"/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4"/>
      <c r="Q812" s="154"/>
      <c r="R812" s="156"/>
      <c r="S812" s="156"/>
      <c r="T812" s="156"/>
      <c r="U812" s="156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</row>
    <row r="813" spans="1:35" ht="11.25" customHeight="1">
      <c r="A813" s="154"/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4"/>
      <c r="Q813" s="154"/>
      <c r="R813" s="156"/>
      <c r="S813" s="156"/>
      <c r="T813" s="156"/>
      <c r="U813" s="156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</row>
    <row r="814" spans="1:35" ht="11.25" customHeight="1">
      <c r="A814" s="154"/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4"/>
      <c r="Q814" s="154"/>
      <c r="R814" s="156"/>
      <c r="S814" s="156"/>
      <c r="T814" s="156"/>
      <c r="U814" s="156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</row>
    <row r="815" spans="1:35" ht="11.25" customHeight="1">
      <c r="A815" s="154"/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4"/>
      <c r="Q815" s="154"/>
      <c r="R815" s="156"/>
      <c r="S815" s="156"/>
      <c r="T815" s="156"/>
      <c r="U815" s="156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</row>
    <row r="816" spans="1:35" ht="11.25" customHeight="1">
      <c r="A816" s="154"/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4"/>
      <c r="Q816" s="154"/>
      <c r="R816" s="156"/>
      <c r="S816" s="156"/>
      <c r="T816" s="156"/>
      <c r="U816" s="156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</row>
    <row r="817" spans="1:35" ht="11.25" customHeight="1">
      <c r="A817" s="154"/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4"/>
      <c r="Q817" s="154"/>
      <c r="R817" s="156"/>
      <c r="S817" s="156"/>
      <c r="T817" s="156"/>
      <c r="U817" s="156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</row>
    <row r="818" spans="1:35" ht="11.25" customHeight="1">
      <c r="A818" s="154"/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4"/>
      <c r="Q818" s="154"/>
      <c r="R818" s="156"/>
      <c r="S818" s="156"/>
      <c r="T818" s="156"/>
      <c r="U818" s="156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</row>
    <row r="819" spans="1:35" ht="11.25" customHeight="1">
      <c r="A819" s="154"/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4"/>
      <c r="Q819" s="154"/>
      <c r="R819" s="156"/>
      <c r="S819" s="156"/>
      <c r="T819" s="156"/>
      <c r="U819" s="156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</row>
    <row r="820" spans="1:35" ht="11.25" customHeight="1">
      <c r="A820" s="154"/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4"/>
      <c r="Q820" s="154"/>
      <c r="R820" s="156"/>
      <c r="S820" s="156"/>
      <c r="T820" s="156"/>
      <c r="U820" s="156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</row>
    <row r="821" spans="1:35" ht="11.25" customHeight="1">
      <c r="A821" s="154"/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4"/>
      <c r="Q821" s="154"/>
      <c r="R821" s="156"/>
      <c r="S821" s="156"/>
      <c r="T821" s="156"/>
      <c r="U821" s="156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</row>
    <row r="822" spans="1:35" ht="11.25" customHeight="1">
      <c r="A822" s="154"/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4"/>
      <c r="Q822" s="154"/>
      <c r="R822" s="156"/>
      <c r="S822" s="156"/>
      <c r="T822" s="156"/>
      <c r="U822" s="156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</row>
    <row r="823" spans="1:35" ht="11.25" customHeight="1">
      <c r="A823" s="154"/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4"/>
      <c r="Q823" s="154"/>
      <c r="R823" s="156"/>
      <c r="S823" s="156"/>
      <c r="T823" s="156"/>
      <c r="U823" s="156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</row>
    <row r="824" spans="1:35" ht="11.25" customHeight="1">
      <c r="A824" s="154"/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4"/>
      <c r="Q824" s="154"/>
      <c r="R824" s="156"/>
      <c r="S824" s="156"/>
      <c r="T824" s="156"/>
      <c r="U824" s="156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</row>
    <row r="825" spans="1:35" ht="11.25" customHeight="1">
      <c r="A825" s="154"/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4"/>
      <c r="Q825" s="154"/>
      <c r="R825" s="156"/>
      <c r="S825" s="156"/>
      <c r="T825" s="156"/>
      <c r="U825" s="156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</row>
    <row r="826" spans="1:35" ht="11.25" customHeight="1">
      <c r="A826" s="154"/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4"/>
      <c r="Q826" s="154"/>
      <c r="R826" s="156"/>
      <c r="S826" s="156"/>
      <c r="T826" s="156"/>
      <c r="U826" s="156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  <c r="AF826" s="155"/>
      <c r="AG826" s="155"/>
      <c r="AH826" s="155"/>
      <c r="AI826" s="155"/>
    </row>
    <row r="827" spans="1:35" ht="11.25" customHeight="1">
      <c r="A827" s="154"/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4"/>
      <c r="Q827" s="154"/>
      <c r="R827" s="156"/>
      <c r="S827" s="156"/>
      <c r="T827" s="156"/>
      <c r="U827" s="156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  <c r="AF827" s="155"/>
      <c r="AG827" s="155"/>
      <c r="AH827" s="155"/>
      <c r="AI827" s="155"/>
    </row>
    <row r="828" spans="1:35" ht="11.25" customHeight="1">
      <c r="A828" s="154"/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4"/>
      <c r="Q828" s="154"/>
      <c r="R828" s="156"/>
      <c r="S828" s="156"/>
      <c r="T828" s="156"/>
      <c r="U828" s="156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</row>
    <row r="829" spans="1:35" ht="11.25" customHeight="1">
      <c r="A829" s="154"/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  <c r="L829" s="155"/>
      <c r="M829" s="155"/>
      <c r="N829" s="155"/>
      <c r="O829" s="155"/>
      <c r="P829" s="154"/>
      <c r="Q829" s="154"/>
      <c r="R829" s="156"/>
      <c r="S829" s="156"/>
      <c r="T829" s="156"/>
      <c r="U829" s="156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</row>
    <row r="830" spans="1:35" ht="11.25" customHeight="1">
      <c r="A830" s="154"/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4"/>
      <c r="Q830" s="154"/>
      <c r="R830" s="156"/>
      <c r="S830" s="156"/>
      <c r="T830" s="156"/>
      <c r="U830" s="156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</row>
    <row r="831" spans="1:35" ht="11.25" customHeight="1">
      <c r="A831" s="154"/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4"/>
      <c r="Q831" s="154"/>
      <c r="R831" s="156"/>
      <c r="S831" s="156"/>
      <c r="T831" s="156"/>
      <c r="U831" s="156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</row>
    <row r="832" spans="1:35" ht="11.25" customHeight="1">
      <c r="A832" s="154"/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4"/>
      <c r="Q832" s="154"/>
      <c r="R832" s="156"/>
      <c r="S832" s="156"/>
      <c r="T832" s="156"/>
      <c r="U832" s="156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  <c r="AF832" s="155"/>
      <c r="AG832" s="155"/>
      <c r="AH832" s="155"/>
      <c r="AI832" s="155"/>
    </row>
    <row r="833" spans="1:35" ht="11.25" customHeight="1">
      <c r="A833" s="154"/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4"/>
      <c r="Q833" s="154"/>
      <c r="R833" s="156"/>
      <c r="S833" s="156"/>
      <c r="T833" s="156"/>
      <c r="U833" s="156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  <c r="AF833" s="155"/>
      <c r="AG833" s="155"/>
      <c r="AH833" s="155"/>
      <c r="AI833" s="155"/>
    </row>
    <row r="834" spans="1:35" ht="11.25" customHeight="1">
      <c r="A834" s="154"/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4"/>
      <c r="Q834" s="154"/>
      <c r="R834" s="156"/>
      <c r="S834" s="156"/>
      <c r="T834" s="156"/>
      <c r="U834" s="156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</row>
    <row r="835" spans="1:35" ht="11.25" customHeight="1">
      <c r="A835" s="154"/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4"/>
      <c r="Q835" s="154"/>
      <c r="R835" s="156"/>
      <c r="S835" s="156"/>
      <c r="T835" s="156"/>
      <c r="U835" s="156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</row>
    <row r="836" spans="1:35" ht="11.25" customHeight="1">
      <c r="A836" s="154"/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4"/>
      <c r="Q836" s="154"/>
      <c r="R836" s="156"/>
      <c r="S836" s="156"/>
      <c r="T836" s="156"/>
      <c r="U836" s="156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</row>
    <row r="837" spans="1:35" ht="11.25" customHeight="1">
      <c r="A837" s="154"/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4"/>
      <c r="Q837" s="154"/>
      <c r="R837" s="156"/>
      <c r="S837" s="156"/>
      <c r="T837" s="156"/>
      <c r="U837" s="156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</row>
    <row r="838" spans="1:35" ht="11.25" customHeight="1">
      <c r="A838" s="154"/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4"/>
      <c r="Q838" s="154"/>
      <c r="R838" s="156"/>
      <c r="S838" s="156"/>
      <c r="T838" s="156"/>
      <c r="U838" s="156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</row>
    <row r="839" spans="1:35" ht="11.25" customHeight="1">
      <c r="A839" s="154"/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4"/>
      <c r="Q839" s="154"/>
      <c r="R839" s="156"/>
      <c r="S839" s="156"/>
      <c r="T839" s="156"/>
      <c r="U839" s="156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</row>
    <row r="840" spans="1:35" ht="11.25" customHeight="1">
      <c r="A840" s="154"/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4"/>
      <c r="Q840" s="154"/>
      <c r="R840" s="156"/>
      <c r="S840" s="156"/>
      <c r="T840" s="156"/>
      <c r="U840" s="156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</row>
    <row r="841" spans="1:35" ht="11.25" customHeight="1">
      <c r="A841" s="154"/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4"/>
      <c r="Q841" s="154"/>
      <c r="R841" s="156"/>
      <c r="S841" s="156"/>
      <c r="T841" s="156"/>
      <c r="U841" s="156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</row>
    <row r="842" spans="1:35" ht="11.25" customHeight="1">
      <c r="A842" s="154"/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4"/>
      <c r="Q842" s="154"/>
      <c r="R842" s="156"/>
      <c r="S842" s="156"/>
      <c r="T842" s="156"/>
      <c r="U842" s="156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</row>
    <row r="843" spans="1:35" ht="11.25" customHeight="1">
      <c r="A843" s="154"/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4"/>
      <c r="Q843" s="154"/>
      <c r="R843" s="156"/>
      <c r="S843" s="156"/>
      <c r="T843" s="156"/>
      <c r="U843" s="156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</row>
    <row r="844" spans="1:35" ht="11.25" customHeight="1">
      <c r="A844" s="154"/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4"/>
      <c r="Q844" s="154"/>
      <c r="R844" s="156"/>
      <c r="S844" s="156"/>
      <c r="T844" s="156"/>
      <c r="U844" s="156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  <c r="AF844" s="155"/>
      <c r="AG844" s="155"/>
      <c r="AH844" s="155"/>
      <c r="AI844" s="155"/>
    </row>
    <row r="845" spans="1:35" ht="11.25" customHeight="1">
      <c r="A845" s="154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4"/>
      <c r="Q845" s="154"/>
      <c r="R845" s="156"/>
      <c r="S845" s="156"/>
      <c r="T845" s="156"/>
      <c r="U845" s="156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</row>
    <row r="846" spans="1:35" ht="11.25" customHeight="1">
      <c r="A846" s="154"/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4"/>
      <c r="Q846" s="154"/>
      <c r="R846" s="156"/>
      <c r="S846" s="156"/>
      <c r="T846" s="156"/>
      <c r="U846" s="156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  <c r="AF846" s="155"/>
      <c r="AG846" s="155"/>
      <c r="AH846" s="155"/>
      <c r="AI846" s="155"/>
    </row>
    <row r="847" spans="1:35" ht="11.25" customHeight="1">
      <c r="A847" s="154"/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4"/>
      <c r="Q847" s="154"/>
      <c r="R847" s="156"/>
      <c r="S847" s="156"/>
      <c r="T847" s="156"/>
      <c r="U847" s="156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</row>
    <row r="848" spans="1:35" ht="11.25" customHeight="1">
      <c r="A848" s="154"/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4"/>
      <c r="Q848" s="154"/>
      <c r="R848" s="156"/>
      <c r="S848" s="156"/>
      <c r="T848" s="156"/>
      <c r="U848" s="156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  <c r="AF848" s="155"/>
      <c r="AG848" s="155"/>
      <c r="AH848" s="155"/>
      <c r="AI848" s="155"/>
    </row>
    <row r="849" spans="1:35" ht="11.25" customHeight="1">
      <c r="A849" s="154"/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4"/>
      <c r="Q849" s="154"/>
      <c r="R849" s="156"/>
      <c r="S849" s="156"/>
      <c r="T849" s="156"/>
      <c r="U849" s="156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</row>
    <row r="850" spans="1:35" ht="11.25" customHeight="1">
      <c r="A850" s="154"/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4"/>
      <c r="Q850" s="154"/>
      <c r="R850" s="156"/>
      <c r="S850" s="156"/>
      <c r="T850" s="156"/>
      <c r="U850" s="156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</row>
    <row r="851" spans="1:35" ht="11.25" customHeight="1">
      <c r="A851" s="154"/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4"/>
      <c r="Q851" s="154"/>
      <c r="R851" s="156"/>
      <c r="S851" s="156"/>
      <c r="T851" s="156"/>
      <c r="U851" s="156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</row>
    <row r="852" spans="1:35" ht="11.25" customHeight="1">
      <c r="A852" s="154"/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4"/>
      <c r="Q852" s="154"/>
      <c r="R852" s="156"/>
      <c r="S852" s="156"/>
      <c r="T852" s="156"/>
      <c r="U852" s="156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</row>
    <row r="853" spans="1:35" ht="11.25" customHeight="1">
      <c r="A853" s="154"/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4"/>
      <c r="Q853" s="154"/>
      <c r="R853" s="156"/>
      <c r="S853" s="156"/>
      <c r="T853" s="156"/>
      <c r="U853" s="156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</row>
    <row r="854" spans="1:35" ht="11.25" customHeight="1">
      <c r="A854" s="154"/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4"/>
      <c r="Q854" s="154"/>
      <c r="R854" s="156"/>
      <c r="S854" s="156"/>
      <c r="T854" s="156"/>
      <c r="U854" s="156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</row>
    <row r="855" spans="1:35" ht="11.25" customHeight="1">
      <c r="A855" s="154"/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4"/>
      <c r="Q855" s="154"/>
      <c r="R855" s="156"/>
      <c r="S855" s="156"/>
      <c r="T855" s="156"/>
      <c r="U855" s="156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</row>
    <row r="856" spans="1:35" ht="11.25" customHeight="1">
      <c r="A856" s="154"/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4"/>
      <c r="Q856" s="154"/>
      <c r="R856" s="156"/>
      <c r="S856" s="156"/>
      <c r="T856" s="156"/>
      <c r="U856" s="156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</row>
    <row r="857" spans="1:35" ht="11.25" customHeight="1">
      <c r="A857" s="154"/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4"/>
      <c r="Q857" s="154"/>
      <c r="R857" s="156"/>
      <c r="S857" s="156"/>
      <c r="T857" s="156"/>
      <c r="U857" s="156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</row>
    <row r="858" spans="1:35" ht="11.25" customHeight="1">
      <c r="A858" s="154"/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4"/>
      <c r="Q858" s="154"/>
      <c r="R858" s="156"/>
      <c r="S858" s="156"/>
      <c r="T858" s="156"/>
      <c r="U858" s="156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</row>
    <row r="859" spans="1:35" ht="11.25" customHeight="1">
      <c r="A859" s="154"/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4"/>
      <c r="Q859" s="154"/>
      <c r="R859" s="156"/>
      <c r="S859" s="156"/>
      <c r="T859" s="156"/>
      <c r="U859" s="156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</row>
    <row r="860" spans="1:35" ht="11.25" customHeight="1">
      <c r="A860" s="154"/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4"/>
      <c r="Q860" s="154"/>
      <c r="R860" s="156"/>
      <c r="S860" s="156"/>
      <c r="T860" s="156"/>
      <c r="U860" s="156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</row>
    <row r="861" spans="1:35" ht="11.25" customHeight="1">
      <c r="A861" s="154"/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4"/>
      <c r="Q861" s="154"/>
      <c r="R861" s="156"/>
      <c r="S861" s="156"/>
      <c r="T861" s="156"/>
      <c r="U861" s="156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  <c r="AF861" s="155"/>
      <c r="AG861" s="155"/>
      <c r="AH861" s="155"/>
      <c r="AI861" s="155"/>
    </row>
    <row r="862" spans="1:35" ht="11.25" customHeight="1">
      <c r="A862" s="154"/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4"/>
      <c r="Q862" s="154"/>
      <c r="R862" s="156"/>
      <c r="S862" s="156"/>
      <c r="T862" s="156"/>
      <c r="U862" s="156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/>
      <c r="AF862" s="155"/>
      <c r="AG862" s="155"/>
      <c r="AH862" s="155"/>
      <c r="AI862" s="155"/>
    </row>
    <row r="863" spans="1:35" ht="11.25" customHeight="1">
      <c r="A863" s="154"/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4"/>
      <c r="Q863" s="154"/>
      <c r="R863" s="156"/>
      <c r="S863" s="156"/>
      <c r="T863" s="156"/>
      <c r="U863" s="156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</row>
    <row r="864" spans="1:35" ht="11.25" customHeight="1">
      <c r="A864" s="154"/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4"/>
      <c r="Q864" s="154"/>
      <c r="R864" s="156"/>
      <c r="S864" s="156"/>
      <c r="T864" s="156"/>
      <c r="U864" s="156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  <c r="AF864" s="155"/>
      <c r="AG864" s="155"/>
      <c r="AH864" s="155"/>
      <c r="AI864" s="155"/>
    </row>
    <row r="865" spans="1:35" ht="11.25" customHeight="1">
      <c r="A865" s="154"/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4"/>
      <c r="Q865" s="154"/>
      <c r="R865" s="156"/>
      <c r="S865" s="156"/>
      <c r="T865" s="156"/>
      <c r="U865" s="156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  <c r="AF865" s="155"/>
      <c r="AG865" s="155"/>
      <c r="AH865" s="155"/>
      <c r="AI865" s="155"/>
    </row>
    <row r="866" spans="1:35" ht="11.25" customHeight="1">
      <c r="A866" s="154"/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4"/>
      <c r="Q866" s="154"/>
      <c r="R866" s="156"/>
      <c r="S866" s="156"/>
      <c r="T866" s="156"/>
      <c r="U866" s="156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  <c r="AF866" s="155"/>
      <c r="AG866" s="155"/>
      <c r="AH866" s="155"/>
      <c r="AI866" s="155"/>
    </row>
    <row r="867" spans="1:35" ht="11.25" customHeight="1">
      <c r="A867" s="154"/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4"/>
      <c r="Q867" s="154"/>
      <c r="R867" s="156"/>
      <c r="S867" s="156"/>
      <c r="T867" s="156"/>
      <c r="U867" s="156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</row>
    <row r="868" spans="1:35" ht="11.25" customHeight="1">
      <c r="A868" s="154"/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5"/>
      <c r="P868" s="154"/>
      <c r="Q868" s="154"/>
      <c r="R868" s="156"/>
      <c r="S868" s="156"/>
      <c r="T868" s="156"/>
      <c r="U868" s="156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</row>
    <row r="869" spans="1:35" ht="11.25" customHeight="1">
      <c r="A869" s="154"/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4"/>
      <c r="Q869" s="154"/>
      <c r="R869" s="156"/>
      <c r="S869" s="156"/>
      <c r="T869" s="156"/>
      <c r="U869" s="156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</row>
    <row r="870" spans="1:35" ht="11.25" customHeight="1">
      <c r="A870" s="154"/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4"/>
      <c r="Q870" s="154"/>
      <c r="R870" s="156"/>
      <c r="S870" s="156"/>
      <c r="T870" s="156"/>
      <c r="U870" s="156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</row>
    <row r="871" spans="1:35" ht="11.25" customHeight="1">
      <c r="A871" s="154"/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4"/>
      <c r="Q871" s="154"/>
      <c r="R871" s="156"/>
      <c r="S871" s="156"/>
      <c r="T871" s="156"/>
      <c r="U871" s="156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</row>
    <row r="872" spans="1:35" ht="11.25" customHeight="1">
      <c r="A872" s="154"/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4"/>
      <c r="Q872" s="154"/>
      <c r="R872" s="156"/>
      <c r="S872" s="156"/>
      <c r="T872" s="156"/>
      <c r="U872" s="156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</row>
    <row r="873" spans="1:35" ht="11.25" customHeight="1">
      <c r="A873" s="154"/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4"/>
      <c r="Q873" s="154"/>
      <c r="R873" s="156"/>
      <c r="S873" s="156"/>
      <c r="T873" s="156"/>
      <c r="U873" s="156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</row>
    <row r="874" spans="1:35" ht="11.25" customHeight="1">
      <c r="A874" s="154"/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4"/>
      <c r="Q874" s="154"/>
      <c r="R874" s="156"/>
      <c r="S874" s="156"/>
      <c r="T874" s="156"/>
      <c r="U874" s="156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</row>
    <row r="875" spans="1:35" ht="11.25" customHeight="1">
      <c r="A875" s="154"/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4"/>
      <c r="Q875" s="154"/>
      <c r="R875" s="156"/>
      <c r="S875" s="156"/>
      <c r="T875" s="156"/>
      <c r="U875" s="156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</row>
    <row r="876" spans="1:35" ht="11.25" customHeight="1">
      <c r="A876" s="154"/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4"/>
      <c r="Q876" s="154"/>
      <c r="R876" s="156"/>
      <c r="S876" s="156"/>
      <c r="T876" s="156"/>
      <c r="U876" s="156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</row>
    <row r="877" spans="1:35" ht="11.25" customHeight="1">
      <c r="A877" s="154"/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4"/>
      <c r="Q877" s="154"/>
      <c r="R877" s="156"/>
      <c r="S877" s="156"/>
      <c r="T877" s="156"/>
      <c r="U877" s="156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</row>
    <row r="878" spans="1:35" ht="11.25" customHeight="1">
      <c r="A878" s="154"/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4"/>
      <c r="Q878" s="154"/>
      <c r="R878" s="156"/>
      <c r="S878" s="156"/>
      <c r="T878" s="156"/>
      <c r="U878" s="156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</row>
    <row r="879" spans="1:35" ht="11.25" customHeight="1">
      <c r="A879" s="154"/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4"/>
      <c r="Q879" s="154"/>
      <c r="R879" s="156"/>
      <c r="S879" s="156"/>
      <c r="T879" s="156"/>
      <c r="U879" s="156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</row>
    <row r="880" spans="1:35" ht="11.25" customHeight="1">
      <c r="A880" s="154"/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  <c r="L880" s="155"/>
      <c r="M880" s="155"/>
      <c r="N880" s="155"/>
      <c r="O880" s="155"/>
      <c r="P880" s="154"/>
      <c r="Q880" s="154"/>
      <c r="R880" s="156"/>
      <c r="S880" s="156"/>
      <c r="T880" s="156"/>
      <c r="U880" s="156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</row>
    <row r="881" spans="1:35" ht="11.25" customHeight="1">
      <c r="A881" s="154"/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  <c r="L881" s="155"/>
      <c r="M881" s="155"/>
      <c r="N881" s="155"/>
      <c r="O881" s="155"/>
      <c r="P881" s="154"/>
      <c r="Q881" s="154"/>
      <c r="R881" s="156"/>
      <c r="S881" s="156"/>
      <c r="T881" s="156"/>
      <c r="U881" s="156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</row>
    <row r="882" spans="1:35" ht="11.25" customHeight="1">
      <c r="A882" s="154"/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4"/>
      <c r="Q882" s="154"/>
      <c r="R882" s="156"/>
      <c r="S882" s="156"/>
      <c r="T882" s="156"/>
      <c r="U882" s="156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</row>
    <row r="883" spans="1:35" ht="11.25" customHeight="1">
      <c r="A883" s="154"/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4"/>
      <c r="Q883" s="154"/>
      <c r="R883" s="156"/>
      <c r="S883" s="156"/>
      <c r="T883" s="156"/>
      <c r="U883" s="156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</row>
    <row r="884" spans="1:35" ht="11.25" customHeight="1">
      <c r="A884" s="154"/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4"/>
      <c r="Q884" s="154"/>
      <c r="R884" s="156"/>
      <c r="S884" s="156"/>
      <c r="T884" s="156"/>
      <c r="U884" s="156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</row>
    <row r="885" spans="1:35" ht="11.25" customHeight="1">
      <c r="A885" s="154"/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4"/>
      <c r="Q885" s="154"/>
      <c r="R885" s="156"/>
      <c r="S885" s="156"/>
      <c r="T885" s="156"/>
      <c r="U885" s="156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</row>
    <row r="886" spans="1:35" ht="11.25" customHeight="1">
      <c r="A886" s="154"/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4"/>
      <c r="Q886" s="154"/>
      <c r="R886" s="156"/>
      <c r="S886" s="156"/>
      <c r="T886" s="156"/>
      <c r="U886" s="156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</row>
    <row r="887" spans="1:35" ht="11.25" customHeight="1">
      <c r="A887" s="154"/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4"/>
      <c r="Q887" s="154"/>
      <c r="R887" s="156"/>
      <c r="S887" s="156"/>
      <c r="T887" s="156"/>
      <c r="U887" s="156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</row>
    <row r="888" spans="1:35" ht="11.25" customHeight="1">
      <c r="A888" s="154"/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4"/>
      <c r="Q888" s="154"/>
      <c r="R888" s="156"/>
      <c r="S888" s="156"/>
      <c r="T888" s="156"/>
      <c r="U888" s="156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</row>
    <row r="889" spans="1:35" ht="11.25" customHeight="1">
      <c r="A889" s="154"/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4"/>
      <c r="Q889" s="154"/>
      <c r="R889" s="156"/>
      <c r="S889" s="156"/>
      <c r="T889" s="156"/>
      <c r="U889" s="156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</row>
    <row r="890" spans="1:35" ht="11.25" customHeight="1">
      <c r="A890" s="154"/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4"/>
      <c r="Q890" s="154"/>
      <c r="R890" s="156"/>
      <c r="S890" s="156"/>
      <c r="T890" s="156"/>
      <c r="U890" s="156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</row>
    <row r="891" spans="1:35" ht="11.25" customHeight="1">
      <c r="A891" s="154"/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4"/>
      <c r="Q891" s="154"/>
      <c r="R891" s="156"/>
      <c r="S891" s="156"/>
      <c r="T891" s="156"/>
      <c r="U891" s="156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</row>
    <row r="892" spans="1:35" ht="11.25" customHeight="1">
      <c r="A892" s="154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4"/>
      <c r="Q892" s="154"/>
      <c r="R892" s="156"/>
      <c r="S892" s="156"/>
      <c r="T892" s="156"/>
      <c r="U892" s="156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</row>
    <row r="893" spans="1:35" ht="11.25" customHeight="1">
      <c r="A893" s="154"/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4"/>
      <c r="Q893" s="154"/>
      <c r="R893" s="156"/>
      <c r="S893" s="156"/>
      <c r="T893" s="156"/>
      <c r="U893" s="156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  <c r="AF893" s="155"/>
      <c r="AG893" s="155"/>
      <c r="AH893" s="155"/>
      <c r="AI893" s="155"/>
    </row>
    <row r="894" spans="1:35" ht="11.25" customHeight="1">
      <c r="A894" s="154"/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4"/>
      <c r="Q894" s="154"/>
      <c r="R894" s="156"/>
      <c r="S894" s="156"/>
      <c r="T894" s="156"/>
      <c r="U894" s="156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</row>
    <row r="895" spans="1:35" ht="11.25" customHeight="1">
      <c r="A895" s="154"/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4"/>
      <c r="Q895" s="154"/>
      <c r="R895" s="156"/>
      <c r="S895" s="156"/>
      <c r="T895" s="156"/>
      <c r="U895" s="156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</row>
    <row r="896" spans="1:35" ht="11.25" customHeight="1">
      <c r="A896" s="154"/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4"/>
      <c r="Q896" s="154"/>
      <c r="R896" s="156"/>
      <c r="S896" s="156"/>
      <c r="T896" s="156"/>
      <c r="U896" s="156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  <c r="AF896" s="155"/>
      <c r="AG896" s="155"/>
      <c r="AH896" s="155"/>
      <c r="AI896" s="155"/>
    </row>
    <row r="897" spans="1:35" ht="11.25" customHeight="1">
      <c r="A897" s="154"/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4"/>
      <c r="Q897" s="154"/>
      <c r="R897" s="156"/>
      <c r="S897" s="156"/>
      <c r="T897" s="156"/>
      <c r="U897" s="156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</row>
    <row r="898" spans="1:35" ht="11.25" customHeight="1">
      <c r="A898" s="154"/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4"/>
      <c r="Q898" s="154"/>
      <c r="R898" s="156"/>
      <c r="S898" s="156"/>
      <c r="T898" s="156"/>
      <c r="U898" s="156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</row>
    <row r="899" spans="1:35" ht="11.25" customHeight="1">
      <c r="A899" s="154"/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4"/>
      <c r="Q899" s="154"/>
      <c r="R899" s="156"/>
      <c r="S899" s="156"/>
      <c r="T899" s="156"/>
      <c r="U899" s="156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/>
      <c r="AF899" s="155"/>
      <c r="AG899" s="155"/>
      <c r="AH899" s="155"/>
      <c r="AI899" s="155"/>
    </row>
    <row r="900" spans="1:35" ht="11.25" customHeight="1">
      <c r="A900" s="154"/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4"/>
      <c r="Q900" s="154"/>
      <c r="R900" s="156"/>
      <c r="S900" s="156"/>
      <c r="T900" s="156"/>
      <c r="U900" s="156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</row>
    <row r="901" spans="1:35" ht="11.25" customHeight="1">
      <c r="A901" s="154"/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  <c r="L901" s="155"/>
      <c r="M901" s="155"/>
      <c r="N901" s="155"/>
      <c r="O901" s="155"/>
      <c r="P901" s="154"/>
      <c r="Q901" s="154"/>
      <c r="R901" s="156"/>
      <c r="S901" s="156"/>
      <c r="T901" s="156"/>
      <c r="U901" s="156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  <c r="AF901" s="155"/>
      <c r="AG901" s="155"/>
      <c r="AH901" s="155"/>
      <c r="AI901" s="155"/>
    </row>
    <row r="902" spans="1:35" ht="11.25" customHeight="1">
      <c r="A902" s="154"/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4"/>
      <c r="Q902" s="154"/>
      <c r="R902" s="156"/>
      <c r="S902" s="156"/>
      <c r="T902" s="156"/>
      <c r="U902" s="156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  <c r="AF902" s="155"/>
      <c r="AG902" s="155"/>
      <c r="AH902" s="155"/>
      <c r="AI902" s="155"/>
    </row>
    <row r="903" spans="1:35" ht="11.25" customHeight="1">
      <c r="A903" s="154"/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4"/>
      <c r="Q903" s="154"/>
      <c r="R903" s="156"/>
      <c r="S903" s="156"/>
      <c r="T903" s="156"/>
      <c r="U903" s="156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</row>
    <row r="904" spans="1:35" ht="11.25" customHeight="1">
      <c r="A904" s="154"/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4"/>
      <c r="Q904" s="154"/>
      <c r="R904" s="156"/>
      <c r="S904" s="156"/>
      <c r="T904" s="156"/>
      <c r="U904" s="156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</row>
    <row r="905" spans="1:35" ht="11.25" customHeight="1">
      <c r="A905" s="154"/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4"/>
      <c r="Q905" s="154"/>
      <c r="R905" s="156"/>
      <c r="S905" s="156"/>
      <c r="T905" s="156"/>
      <c r="U905" s="156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  <c r="AF905" s="155"/>
      <c r="AG905" s="155"/>
      <c r="AH905" s="155"/>
      <c r="AI905" s="155"/>
    </row>
    <row r="906" spans="1:35" ht="11.25" customHeight="1">
      <c r="A906" s="154"/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4"/>
      <c r="Q906" s="154"/>
      <c r="R906" s="156"/>
      <c r="S906" s="156"/>
      <c r="T906" s="156"/>
      <c r="U906" s="156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</row>
    <row r="907" spans="1:35" ht="11.25" customHeight="1">
      <c r="A907" s="154"/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4"/>
      <c r="Q907" s="154"/>
      <c r="R907" s="156"/>
      <c r="S907" s="156"/>
      <c r="T907" s="156"/>
      <c r="U907" s="156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</row>
    <row r="908" spans="1:35" ht="11.25" customHeight="1">
      <c r="A908" s="154"/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4"/>
      <c r="Q908" s="154"/>
      <c r="R908" s="156"/>
      <c r="S908" s="156"/>
      <c r="T908" s="156"/>
      <c r="U908" s="156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  <c r="AF908" s="155"/>
      <c r="AG908" s="155"/>
      <c r="AH908" s="155"/>
      <c r="AI908" s="155"/>
    </row>
    <row r="909" spans="1:35" ht="11.25" customHeight="1">
      <c r="A909" s="154"/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4"/>
      <c r="Q909" s="154"/>
      <c r="R909" s="156"/>
      <c r="S909" s="156"/>
      <c r="T909" s="156"/>
      <c r="U909" s="156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</row>
    <row r="910" spans="1:35" ht="11.25" customHeight="1">
      <c r="A910" s="154"/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4"/>
      <c r="Q910" s="154"/>
      <c r="R910" s="156"/>
      <c r="S910" s="156"/>
      <c r="T910" s="156"/>
      <c r="U910" s="156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</row>
    <row r="911" spans="1:35" ht="11.25" customHeight="1">
      <c r="A911" s="154"/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4"/>
      <c r="Q911" s="154"/>
      <c r="R911" s="156"/>
      <c r="S911" s="156"/>
      <c r="T911" s="156"/>
      <c r="U911" s="156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  <c r="AF911" s="155"/>
      <c r="AG911" s="155"/>
      <c r="AH911" s="155"/>
      <c r="AI911" s="155"/>
    </row>
    <row r="912" spans="1:35" ht="11.25" customHeight="1">
      <c r="A912" s="154"/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4"/>
      <c r="Q912" s="154"/>
      <c r="R912" s="156"/>
      <c r="S912" s="156"/>
      <c r="T912" s="156"/>
      <c r="U912" s="156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  <c r="AF912" s="155"/>
      <c r="AG912" s="155"/>
      <c r="AH912" s="155"/>
      <c r="AI912" s="155"/>
    </row>
    <row r="913" spans="1:35" ht="11.25" customHeight="1">
      <c r="A913" s="154"/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4"/>
      <c r="Q913" s="154"/>
      <c r="R913" s="156"/>
      <c r="S913" s="156"/>
      <c r="T913" s="156"/>
      <c r="U913" s="156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</row>
    <row r="914" spans="1:35" ht="11.25" customHeight="1">
      <c r="A914" s="154"/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4"/>
      <c r="Q914" s="154"/>
      <c r="R914" s="156"/>
      <c r="S914" s="156"/>
      <c r="T914" s="156"/>
      <c r="U914" s="156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  <c r="AF914" s="155"/>
      <c r="AG914" s="155"/>
      <c r="AH914" s="155"/>
      <c r="AI914" s="155"/>
    </row>
    <row r="915" spans="1:35" ht="11.25" customHeight="1">
      <c r="A915" s="154"/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4"/>
      <c r="Q915" s="154"/>
      <c r="R915" s="156"/>
      <c r="S915" s="156"/>
      <c r="T915" s="156"/>
      <c r="U915" s="156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</row>
    <row r="916" spans="1:35" ht="11.25" customHeight="1">
      <c r="A916" s="154"/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4"/>
      <c r="Q916" s="154"/>
      <c r="R916" s="156"/>
      <c r="S916" s="156"/>
      <c r="T916" s="156"/>
      <c r="U916" s="156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  <c r="AF916" s="155"/>
      <c r="AG916" s="155"/>
      <c r="AH916" s="155"/>
      <c r="AI916" s="155"/>
    </row>
    <row r="917" spans="1:35" ht="11.25" customHeight="1">
      <c r="A917" s="154"/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4"/>
      <c r="Q917" s="154"/>
      <c r="R917" s="156"/>
      <c r="S917" s="156"/>
      <c r="T917" s="156"/>
      <c r="U917" s="156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  <c r="AF917" s="155"/>
      <c r="AG917" s="155"/>
      <c r="AH917" s="155"/>
      <c r="AI917" s="155"/>
    </row>
    <row r="918" spans="1:35" ht="11.25" customHeight="1">
      <c r="A918" s="154"/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4"/>
      <c r="Q918" s="154"/>
      <c r="R918" s="156"/>
      <c r="S918" s="156"/>
      <c r="T918" s="156"/>
      <c r="U918" s="156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  <c r="AF918" s="155"/>
      <c r="AG918" s="155"/>
      <c r="AH918" s="155"/>
      <c r="AI918" s="155"/>
    </row>
    <row r="919" spans="1:35" ht="11.25" customHeight="1">
      <c r="A919" s="154"/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4"/>
      <c r="Q919" s="154"/>
      <c r="R919" s="156"/>
      <c r="S919" s="156"/>
      <c r="T919" s="156"/>
      <c r="U919" s="156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</row>
    <row r="920" spans="1:35" ht="11.25" customHeight="1">
      <c r="A920" s="154"/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4"/>
      <c r="Q920" s="154"/>
      <c r="R920" s="156"/>
      <c r="S920" s="156"/>
      <c r="T920" s="156"/>
      <c r="U920" s="156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</row>
    <row r="921" spans="1:35" ht="11.25" customHeight="1">
      <c r="A921" s="154"/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4"/>
      <c r="Q921" s="154"/>
      <c r="R921" s="156"/>
      <c r="S921" s="156"/>
      <c r="T921" s="156"/>
      <c r="U921" s="156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</row>
    <row r="922" spans="1:35" ht="11.25" customHeight="1">
      <c r="A922" s="154"/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4"/>
      <c r="Q922" s="154"/>
      <c r="R922" s="156"/>
      <c r="S922" s="156"/>
      <c r="T922" s="156"/>
      <c r="U922" s="156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</row>
    <row r="923" spans="1:35" ht="11.25" customHeight="1">
      <c r="A923" s="154"/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4"/>
      <c r="Q923" s="154"/>
      <c r="R923" s="156"/>
      <c r="S923" s="156"/>
      <c r="T923" s="156"/>
      <c r="U923" s="156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</row>
    <row r="924" spans="1:35" ht="11.25" customHeight="1">
      <c r="A924" s="154"/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4"/>
      <c r="Q924" s="154"/>
      <c r="R924" s="156"/>
      <c r="S924" s="156"/>
      <c r="T924" s="156"/>
      <c r="U924" s="156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</row>
    <row r="925" spans="1:35" ht="11.25" customHeight="1">
      <c r="A925" s="154"/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4"/>
      <c r="Q925" s="154"/>
      <c r="R925" s="156"/>
      <c r="S925" s="156"/>
      <c r="T925" s="156"/>
      <c r="U925" s="156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</row>
    <row r="926" spans="1:35" ht="11.25" customHeight="1">
      <c r="A926" s="154"/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4"/>
      <c r="Q926" s="154"/>
      <c r="R926" s="156"/>
      <c r="S926" s="156"/>
      <c r="T926" s="156"/>
      <c r="U926" s="156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</row>
    <row r="927" spans="1:35" ht="11.25" customHeight="1">
      <c r="A927" s="154"/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4"/>
      <c r="Q927" s="154"/>
      <c r="R927" s="156"/>
      <c r="S927" s="156"/>
      <c r="T927" s="156"/>
      <c r="U927" s="156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</row>
    <row r="928" spans="1:35" ht="11.25" customHeight="1">
      <c r="A928" s="154"/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4"/>
      <c r="Q928" s="154"/>
      <c r="R928" s="156"/>
      <c r="S928" s="156"/>
      <c r="T928" s="156"/>
      <c r="U928" s="156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</row>
    <row r="929" spans="1:35" ht="11.25" customHeight="1">
      <c r="A929" s="154"/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4"/>
      <c r="Q929" s="154"/>
      <c r="R929" s="156"/>
      <c r="S929" s="156"/>
      <c r="T929" s="156"/>
      <c r="U929" s="156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</row>
    <row r="930" spans="1:35" ht="11.25" customHeight="1">
      <c r="A930" s="154"/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4"/>
      <c r="Q930" s="154"/>
      <c r="R930" s="156"/>
      <c r="S930" s="156"/>
      <c r="T930" s="156"/>
      <c r="U930" s="156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</row>
    <row r="931" spans="1:35" ht="11.25" customHeight="1">
      <c r="A931" s="154"/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4"/>
      <c r="Q931" s="154"/>
      <c r="R931" s="156"/>
      <c r="S931" s="156"/>
      <c r="T931" s="156"/>
      <c r="U931" s="156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</row>
    <row r="932" spans="1:35" ht="11.25" customHeight="1">
      <c r="A932" s="154"/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4"/>
      <c r="Q932" s="154"/>
      <c r="R932" s="156"/>
      <c r="S932" s="156"/>
      <c r="T932" s="156"/>
      <c r="U932" s="156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</row>
    <row r="933" spans="1:35" ht="11.25" customHeight="1">
      <c r="A933" s="154"/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4"/>
      <c r="Q933" s="154"/>
      <c r="R933" s="156"/>
      <c r="S933" s="156"/>
      <c r="T933" s="156"/>
      <c r="U933" s="156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</row>
    <row r="934" spans="1:35" ht="11.25" customHeight="1">
      <c r="A934" s="154"/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4"/>
      <c r="Q934" s="154"/>
      <c r="R934" s="156"/>
      <c r="S934" s="156"/>
      <c r="T934" s="156"/>
      <c r="U934" s="156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</row>
    <row r="935" spans="1:35" ht="11.25" customHeight="1">
      <c r="A935" s="154"/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4"/>
      <c r="Q935" s="154"/>
      <c r="R935" s="156"/>
      <c r="S935" s="156"/>
      <c r="T935" s="156"/>
      <c r="U935" s="156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</row>
    <row r="936" spans="1:35" ht="11.25" customHeight="1">
      <c r="A936" s="154"/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4"/>
      <c r="Q936" s="154"/>
      <c r="R936" s="156"/>
      <c r="S936" s="156"/>
      <c r="T936" s="156"/>
      <c r="U936" s="156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</row>
    <row r="937" spans="1:35" ht="11.25" customHeight="1">
      <c r="A937" s="154"/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4"/>
      <c r="Q937" s="154"/>
      <c r="R937" s="156"/>
      <c r="S937" s="156"/>
      <c r="T937" s="156"/>
      <c r="U937" s="156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</row>
    <row r="938" spans="1:35" ht="11.25" customHeight="1">
      <c r="A938" s="154"/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4"/>
      <c r="Q938" s="154"/>
      <c r="R938" s="156"/>
      <c r="S938" s="156"/>
      <c r="T938" s="156"/>
      <c r="U938" s="156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</row>
    <row r="939" spans="1:35" ht="11.25" customHeight="1">
      <c r="A939" s="154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4"/>
      <c r="Q939" s="154"/>
      <c r="R939" s="156"/>
      <c r="S939" s="156"/>
      <c r="T939" s="156"/>
      <c r="U939" s="156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</row>
    <row r="940" spans="1:35" ht="11.25" customHeight="1">
      <c r="A940" s="154"/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4"/>
      <c r="Q940" s="154"/>
      <c r="R940" s="156"/>
      <c r="S940" s="156"/>
      <c r="T940" s="156"/>
      <c r="U940" s="156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</row>
    <row r="941" spans="1:35" ht="11.25" customHeight="1">
      <c r="A941" s="154"/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4"/>
      <c r="Q941" s="154"/>
      <c r="R941" s="156"/>
      <c r="S941" s="156"/>
      <c r="T941" s="156"/>
      <c r="U941" s="156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</row>
    <row r="942" spans="1:35" ht="11.25" customHeight="1">
      <c r="A942" s="154"/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4"/>
      <c r="Q942" s="154"/>
      <c r="R942" s="156"/>
      <c r="S942" s="156"/>
      <c r="T942" s="156"/>
      <c r="U942" s="156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</row>
    <row r="943" spans="1:35" ht="11.25" customHeight="1">
      <c r="A943" s="154"/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4"/>
      <c r="Q943" s="154"/>
      <c r="R943" s="156"/>
      <c r="S943" s="156"/>
      <c r="T943" s="156"/>
      <c r="U943" s="156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</row>
    <row r="944" spans="1:35" ht="11.25" customHeight="1">
      <c r="A944" s="154"/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  <c r="L944" s="155"/>
      <c r="M944" s="155"/>
      <c r="N944" s="155"/>
      <c r="O944" s="155"/>
      <c r="P944" s="154"/>
      <c r="Q944" s="154"/>
      <c r="R944" s="156"/>
      <c r="S944" s="156"/>
      <c r="T944" s="156"/>
      <c r="U944" s="156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</row>
    <row r="945" spans="1:35" ht="11.25" customHeight="1">
      <c r="A945" s="154"/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  <c r="L945" s="155"/>
      <c r="M945" s="155"/>
      <c r="N945" s="155"/>
      <c r="O945" s="155"/>
      <c r="P945" s="154"/>
      <c r="Q945" s="154"/>
      <c r="R945" s="156"/>
      <c r="S945" s="156"/>
      <c r="T945" s="156"/>
      <c r="U945" s="156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</row>
    <row r="946" spans="1:35" ht="11.25" customHeight="1">
      <c r="A946" s="154"/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4"/>
      <c r="Q946" s="154"/>
      <c r="R946" s="156"/>
      <c r="S946" s="156"/>
      <c r="T946" s="156"/>
      <c r="U946" s="156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</row>
    <row r="947" spans="1:35" ht="11.25" customHeight="1">
      <c r="A947" s="154"/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4"/>
      <c r="Q947" s="154"/>
      <c r="R947" s="156"/>
      <c r="S947" s="156"/>
      <c r="T947" s="156"/>
      <c r="U947" s="156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</row>
    <row r="948" spans="1:35" ht="11.25" customHeight="1">
      <c r="A948" s="154"/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4"/>
      <c r="Q948" s="154"/>
      <c r="R948" s="156"/>
      <c r="S948" s="156"/>
      <c r="T948" s="156"/>
      <c r="U948" s="156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</row>
    <row r="949" spans="1:35" ht="11.25" customHeight="1">
      <c r="A949" s="154"/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  <c r="L949" s="155"/>
      <c r="M949" s="155"/>
      <c r="N949" s="155"/>
      <c r="O949" s="155"/>
      <c r="P949" s="154"/>
      <c r="Q949" s="154"/>
      <c r="R949" s="156"/>
      <c r="S949" s="156"/>
      <c r="T949" s="156"/>
      <c r="U949" s="156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  <c r="AF949" s="155"/>
      <c r="AG949" s="155"/>
      <c r="AH949" s="155"/>
      <c r="AI949" s="155"/>
    </row>
    <row r="950" spans="1:35" ht="11.25" customHeight="1">
      <c r="A950" s="154"/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4"/>
      <c r="Q950" s="154"/>
      <c r="R950" s="156"/>
      <c r="S950" s="156"/>
      <c r="T950" s="156"/>
      <c r="U950" s="156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</row>
    <row r="951" spans="1:35" ht="11.25" customHeight="1">
      <c r="A951" s="154"/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4"/>
      <c r="Q951" s="154"/>
      <c r="R951" s="156"/>
      <c r="S951" s="156"/>
      <c r="T951" s="156"/>
      <c r="U951" s="156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</row>
    <row r="952" spans="1:35" ht="11.25" customHeight="1">
      <c r="A952" s="154"/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4"/>
      <c r="Q952" s="154"/>
      <c r="R952" s="156"/>
      <c r="S952" s="156"/>
      <c r="T952" s="156"/>
      <c r="U952" s="156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</row>
    <row r="953" spans="1:35" ht="11.25" customHeight="1">
      <c r="A953" s="154"/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4"/>
      <c r="Q953" s="154"/>
      <c r="R953" s="156"/>
      <c r="S953" s="156"/>
      <c r="T953" s="156"/>
      <c r="U953" s="156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5"/>
      <c r="AI953" s="155"/>
    </row>
    <row r="954" spans="1:35" ht="11.25" customHeight="1">
      <c r="A954" s="154"/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4"/>
      <c r="Q954" s="154"/>
      <c r="R954" s="156"/>
      <c r="S954" s="156"/>
      <c r="T954" s="156"/>
      <c r="U954" s="156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</row>
    <row r="955" spans="1:35" ht="11.25" customHeight="1">
      <c r="A955" s="154"/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4"/>
      <c r="Q955" s="154"/>
      <c r="R955" s="156"/>
      <c r="S955" s="156"/>
      <c r="T955" s="156"/>
      <c r="U955" s="156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</row>
    <row r="956" spans="1:35" ht="11.25" customHeight="1">
      <c r="A956" s="154"/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4"/>
      <c r="Q956" s="154"/>
      <c r="R956" s="156"/>
      <c r="S956" s="156"/>
      <c r="T956" s="156"/>
      <c r="U956" s="156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</row>
    <row r="957" spans="1:35" ht="11.25" customHeight="1">
      <c r="A957" s="154"/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4"/>
      <c r="Q957" s="154"/>
      <c r="R957" s="156"/>
      <c r="S957" s="156"/>
      <c r="T957" s="156"/>
      <c r="U957" s="156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  <c r="AF957" s="155"/>
      <c r="AG957" s="155"/>
      <c r="AH957" s="155"/>
      <c r="AI957" s="155"/>
    </row>
    <row r="958" spans="1:35" ht="11.25" customHeight="1">
      <c r="A958" s="154"/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4"/>
      <c r="Q958" s="154"/>
      <c r="R958" s="156"/>
      <c r="S958" s="156"/>
      <c r="T958" s="156"/>
      <c r="U958" s="156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</row>
    <row r="959" spans="1:35" ht="11.25" customHeight="1">
      <c r="A959" s="154"/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4"/>
      <c r="Q959" s="154"/>
      <c r="R959" s="156"/>
      <c r="S959" s="156"/>
      <c r="T959" s="156"/>
      <c r="U959" s="156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</row>
    <row r="960" spans="1:35" ht="11.25" customHeight="1">
      <c r="A960" s="154"/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4"/>
      <c r="Q960" s="154"/>
      <c r="R960" s="156"/>
      <c r="S960" s="156"/>
      <c r="T960" s="156"/>
      <c r="U960" s="156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</row>
    <row r="961" spans="1:35" ht="11.25" customHeight="1">
      <c r="A961" s="154"/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  <c r="L961" s="155"/>
      <c r="M961" s="155"/>
      <c r="N961" s="155"/>
      <c r="O961" s="155"/>
      <c r="P961" s="154"/>
      <c r="Q961" s="154"/>
      <c r="R961" s="156"/>
      <c r="S961" s="156"/>
      <c r="T961" s="156"/>
      <c r="U961" s="156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  <c r="AF961" s="155"/>
      <c r="AG961" s="155"/>
      <c r="AH961" s="155"/>
      <c r="AI961" s="155"/>
    </row>
    <row r="962" spans="1:35" ht="11.25" customHeight="1">
      <c r="A962" s="154"/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4"/>
      <c r="Q962" s="154"/>
      <c r="R962" s="156"/>
      <c r="S962" s="156"/>
      <c r="T962" s="156"/>
      <c r="U962" s="156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</row>
    <row r="963" spans="1:35" ht="11.25" customHeight="1">
      <c r="A963" s="154"/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  <c r="L963" s="155"/>
      <c r="M963" s="155"/>
      <c r="N963" s="155"/>
      <c r="O963" s="155"/>
      <c r="P963" s="154"/>
      <c r="Q963" s="154"/>
      <c r="R963" s="156"/>
      <c r="S963" s="156"/>
      <c r="T963" s="156"/>
      <c r="U963" s="156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</row>
    <row r="964" spans="1:35" ht="11.25" customHeight="1">
      <c r="A964" s="154"/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4"/>
      <c r="Q964" s="154"/>
      <c r="R964" s="156"/>
      <c r="S964" s="156"/>
      <c r="T964" s="156"/>
      <c r="U964" s="156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  <c r="AF964" s="155"/>
      <c r="AG964" s="155"/>
      <c r="AH964" s="155"/>
      <c r="AI964" s="155"/>
    </row>
    <row r="965" spans="1:35" ht="11.25" customHeight="1">
      <c r="A965" s="154"/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4"/>
      <c r="Q965" s="154"/>
      <c r="R965" s="156"/>
      <c r="S965" s="156"/>
      <c r="T965" s="156"/>
      <c r="U965" s="156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</row>
    <row r="966" spans="1:35" ht="11.25" customHeight="1">
      <c r="A966" s="154"/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4"/>
      <c r="Q966" s="154"/>
      <c r="R966" s="156"/>
      <c r="S966" s="156"/>
      <c r="T966" s="156"/>
      <c r="U966" s="156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</row>
    <row r="967" spans="1:35" ht="11.25" customHeight="1">
      <c r="A967" s="154"/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4"/>
      <c r="Q967" s="154"/>
      <c r="R967" s="156"/>
      <c r="S967" s="156"/>
      <c r="T967" s="156"/>
      <c r="U967" s="156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  <c r="AF967" s="155"/>
      <c r="AG967" s="155"/>
      <c r="AH967" s="155"/>
      <c r="AI967" s="155"/>
    </row>
    <row r="968" spans="1:35" ht="11.25" customHeight="1">
      <c r="A968" s="154"/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4"/>
      <c r="Q968" s="154"/>
      <c r="R968" s="156"/>
      <c r="S968" s="156"/>
      <c r="T968" s="156"/>
      <c r="U968" s="156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</row>
    <row r="969" spans="1:35" ht="11.25" customHeight="1">
      <c r="A969" s="154"/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4"/>
      <c r="Q969" s="154"/>
      <c r="R969" s="156"/>
      <c r="S969" s="156"/>
      <c r="T969" s="156"/>
      <c r="U969" s="156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</row>
    <row r="970" spans="1:35" ht="11.25" customHeight="1">
      <c r="A970" s="154"/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4"/>
      <c r="Q970" s="154"/>
      <c r="R970" s="156"/>
      <c r="S970" s="156"/>
      <c r="T970" s="156"/>
      <c r="U970" s="156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  <c r="AF970" s="155"/>
      <c r="AG970" s="155"/>
      <c r="AH970" s="155"/>
      <c r="AI970" s="155"/>
    </row>
    <row r="971" spans="1:35" ht="11.25" customHeight="1">
      <c r="A971" s="154"/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4"/>
      <c r="Q971" s="154"/>
      <c r="R971" s="156"/>
      <c r="S971" s="156"/>
      <c r="T971" s="156"/>
      <c r="U971" s="156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</row>
    <row r="972" spans="1:35" ht="11.25" customHeight="1">
      <c r="A972" s="154"/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4"/>
      <c r="Q972" s="154"/>
      <c r="R972" s="156"/>
      <c r="S972" s="156"/>
      <c r="T972" s="156"/>
      <c r="U972" s="156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/>
      <c r="AF972" s="155"/>
      <c r="AG972" s="155"/>
      <c r="AH972" s="155"/>
      <c r="AI972" s="155"/>
    </row>
    <row r="973" spans="1:35" ht="11.25" customHeight="1">
      <c r="A973" s="154"/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4"/>
      <c r="Q973" s="154"/>
      <c r="R973" s="156"/>
      <c r="S973" s="156"/>
      <c r="T973" s="156"/>
      <c r="U973" s="156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</row>
    <row r="974" spans="1:35" ht="11.25" customHeight="1">
      <c r="A974" s="154"/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5"/>
      <c r="P974" s="154"/>
      <c r="Q974" s="154"/>
      <c r="R974" s="156"/>
      <c r="S974" s="156"/>
      <c r="T974" s="156"/>
      <c r="U974" s="156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</row>
    <row r="975" spans="1:35" ht="11.25" customHeight="1">
      <c r="A975" s="154"/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  <c r="L975" s="155"/>
      <c r="M975" s="155"/>
      <c r="N975" s="155"/>
      <c r="O975" s="155"/>
      <c r="P975" s="154"/>
      <c r="Q975" s="154"/>
      <c r="R975" s="156"/>
      <c r="S975" s="156"/>
      <c r="T975" s="156"/>
      <c r="U975" s="156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  <c r="AF975" s="155"/>
      <c r="AG975" s="155"/>
      <c r="AH975" s="155"/>
      <c r="AI975" s="155"/>
    </row>
    <row r="976" spans="1:35" ht="11.25" customHeight="1">
      <c r="A976" s="154"/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4"/>
      <c r="Q976" s="154"/>
      <c r="R976" s="156"/>
      <c r="S976" s="156"/>
      <c r="T976" s="156"/>
      <c r="U976" s="156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</row>
    <row r="977" spans="1:35" ht="11.25" customHeight="1">
      <c r="A977" s="154"/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4"/>
      <c r="Q977" s="154"/>
      <c r="R977" s="156"/>
      <c r="S977" s="156"/>
      <c r="T977" s="156"/>
      <c r="U977" s="156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/>
      <c r="AF977" s="155"/>
      <c r="AG977" s="155"/>
      <c r="AH977" s="155"/>
      <c r="AI977" s="155"/>
    </row>
    <row r="978" spans="1:35" ht="11.25" customHeight="1">
      <c r="A978" s="154"/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4"/>
      <c r="Q978" s="154"/>
      <c r="R978" s="156"/>
      <c r="S978" s="156"/>
      <c r="T978" s="156"/>
      <c r="U978" s="156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</row>
    <row r="979" spans="1:35" ht="11.25" customHeight="1">
      <c r="A979" s="154"/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5"/>
      <c r="P979" s="154"/>
      <c r="Q979" s="154"/>
      <c r="R979" s="156"/>
      <c r="S979" s="156"/>
      <c r="T979" s="156"/>
      <c r="U979" s="156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</row>
    <row r="980" spans="1:35" ht="11.25" customHeight="1">
      <c r="A980" s="154"/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4"/>
      <c r="Q980" s="154"/>
      <c r="R980" s="156"/>
      <c r="S980" s="156"/>
      <c r="T980" s="156"/>
      <c r="U980" s="156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  <c r="AF980" s="155"/>
      <c r="AG980" s="155"/>
      <c r="AH980" s="155"/>
      <c r="AI980" s="155"/>
    </row>
    <row r="981" spans="1:35" ht="11.25" customHeight="1">
      <c r="A981" s="154"/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4"/>
      <c r="Q981" s="154"/>
      <c r="R981" s="156"/>
      <c r="S981" s="156"/>
      <c r="T981" s="156"/>
      <c r="U981" s="156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</row>
    <row r="982" spans="1:35" ht="11.25" customHeight="1">
      <c r="A982" s="154"/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4"/>
      <c r="Q982" s="154"/>
      <c r="R982" s="156"/>
      <c r="S982" s="156"/>
      <c r="T982" s="156"/>
      <c r="U982" s="156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</row>
    <row r="983" spans="1:35" ht="11.25" customHeight="1">
      <c r="A983" s="154"/>
      <c r="B983" s="155"/>
      <c r="C983" s="155"/>
      <c r="D983" s="155"/>
      <c r="E983" s="155"/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4"/>
      <c r="Q983" s="154"/>
      <c r="R983" s="156"/>
      <c r="S983" s="156"/>
      <c r="T983" s="156"/>
      <c r="U983" s="156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  <c r="AF983" s="155"/>
      <c r="AG983" s="155"/>
      <c r="AH983" s="155"/>
      <c r="AI983" s="155"/>
    </row>
    <row r="984" spans="1:35" ht="11.25" customHeight="1">
      <c r="A984" s="154"/>
      <c r="B984" s="155"/>
      <c r="C984" s="155"/>
      <c r="D984" s="155"/>
      <c r="E984" s="155"/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4"/>
      <c r="Q984" s="154"/>
      <c r="R984" s="156"/>
      <c r="S984" s="156"/>
      <c r="T984" s="156"/>
      <c r="U984" s="156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  <c r="AF984" s="155"/>
      <c r="AG984" s="155"/>
      <c r="AH984" s="155"/>
      <c r="AI984" s="155"/>
    </row>
    <row r="985" spans="1:35" ht="11.25" customHeight="1">
      <c r="A985" s="154"/>
      <c r="B985" s="155"/>
      <c r="C985" s="155"/>
      <c r="D985" s="155"/>
      <c r="E985" s="155"/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4"/>
      <c r="Q985" s="154"/>
      <c r="R985" s="156"/>
      <c r="S985" s="156"/>
      <c r="T985" s="156"/>
      <c r="U985" s="156"/>
      <c r="V985" s="155"/>
      <c r="W985" s="155"/>
      <c r="X985" s="155"/>
      <c r="Y985" s="155"/>
      <c r="Z985" s="155"/>
      <c r="AA985" s="155"/>
      <c r="AB985" s="155"/>
      <c r="AC985" s="155"/>
      <c r="AD985" s="155"/>
      <c r="AE985" s="155"/>
      <c r="AF985" s="155"/>
      <c r="AG985" s="155"/>
      <c r="AH985" s="155"/>
      <c r="AI985" s="155"/>
    </row>
    <row r="986" spans="1:35" ht="11.25" customHeight="1">
      <c r="A986" s="154"/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4"/>
      <c r="Q986" s="154"/>
      <c r="R986" s="156"/>
      <c r="S986" s="156"/>
      <c r="T986" s="156"/>
      <c r="U986" s="156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  <c r="AF986" s="155"/>
      <c r="AG986" s="155"/>
      <c r="AH986" s="155"/>
      <c r="AI986" s="155"/>
    </row>
    <row r="987" spans="1:35" ht="11.25" customHeight="1">
      <c r="A987" s="154"/>
      <c r="B987" s="155"/>
      <c r="C987" s="155"/>
      <c r="D987" s="155"/>
      <c r="E987" s="155"/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4"/>
      <c r="Q987" s="154"/>
      <c r="R987" s="156"/>
      <c r="S987" s="156"/>
      <c r="T987" s="156"/>
      <c r="U987" s="156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  <c r="AF987" s="155"/>
      <c r="AG987" s="155"/>
      <c r="AH987" s="155"/>
      <c r="AI987" s="155"/>
    </row>
    <row r="988" spans="1:35" ht="11.25" customHeight="1">
      <c r="A988" s="154"/>
      <c r="B988" s="155"/>
      <c r="C988" s="155"/>
      <c r="D988" s="155"/>
      <c r="E988" s="155"/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4"/>
      <c r="Q988" s="154"/>
      <c r="R988" s="156"/>
      <c r="S988" s="156"/>
      <c r="T988" s="156"/>
      <c r="U988" s="156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  <c r="AF988" s="155"/>
      <c r="AG988" s="155"/>
      <c r="AH988" s="155"/>
      <c r="AI988" s="155"/>
    </row>
    <row r="989" spans="1:35" ht="11.25" customHeight="1">
      <c r="A989" s="154"/>
      <c r="B989" s="155"/>
      <c r="C989" s="155"/>
      <c r="D989" s="155"/>
      <c r="E989" s="155"/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4"/>
      <c r="Q989" s="154"/>
      <c r="R989" s="156"/>
      <c r="S989" s="156"/>
      <c r="T989" s="156"/>
      <c r="U989" s="156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  <c r="AF989" s="155"/>
      <c r="AG989" s="155"/>
      <c r="AH989" s="155"/>
      <c r="AI989" s="155"/>
    </row>
    <row r="990" spans="1:35" ht="11.25" customHeight="1">
      <c r="A990" s="154"/>
      <c r="B990" s="155"/>
      <c r="C990" s="155"/>
      <c r="D990" s="155"/>
      <c r="E990" s="155"/>
      <c r="F990" s="155"/>
      <c r="G990" s="155"/>
      <c r="H990" s="155"/>
      <c r="I990" s="155"/>
      <c r="J990" s="155"/>
      <c r="K990" s="155"/>
      <c r="L990" s="155"/>
      <c r="M990" s="155"/>
      <c r="N990" s="155"/>
      <c r="O990" s="155"/>
      <c r="P990" s="154"/>
      <c r="Q990" s="154"/>
      <c r="R990" s="156"/>
      <c r="S990" s="156"/>
      <c r="T990" s="156"/>
      <c r="U990" s="156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  <c r="AF990" s="155"/>
      <c r="AG990" s="155"/>
      <c r="AH990" s="155"/>
      <c r="AI990" s="155"/>
    </row>
    <row r="991" spans="1:35" ht="11.25" customHeight="1">
      <c r="A991" s="154"/>
      <c r="B991" s="155"/>
      <c r="C991" s="155"/>
      <c r="D991" s="155"/>
      <c r="E991" s="155"/>
      <c r="F991" s="155"/>
      <c r="G991" s="155"/>
      <c r="H991" s="155"/>
      <c r="I991" s="155"/>
      <c r="J991" s="155"/>
      <c r="K991" s="155"/>
      <c r="L991" s="155"/>
      <c r="M991" s="155"/>
      <c r="N991" s="155"/>
      <c r="O991" s="155"/>
      <c r="P991" s="154"/>
      <c r="Q991" s="154"/>
      <c r="R991" s="156"/>
      <c r="S991" s="156"/>
      <c r="T991" s="156"/>
      <c r="U991" s="156"/>
      <c r="V991" s="155"/>
      <c r="W991" s="155"/>
      <c r="X991" s="155"/>
      <c r="Y991" s="155"/>
      <c r="Z991" s="155"/>
      <c r="AA991" s="155"/>
      <c r="AB991" s="155"/>
      <c r="AC991" s="155"/>
      <c r="AD991" s="155"/>
      <c r="AE991" s="155"/>
      <c r="AF991" s="155"/>
      <c r="AG991" s="155"/>
      <c r="AH991" s="155"/>
      <c r="AI991" s="155"/>
    </row>
    <row r="992" spans="1:35" ht="11.25" customHeight="1">
      <c r="A992" s="154"/>
      <c r="B992" s="155"/>
      <c r="C992" s="155"/>
      <c r="D992" s="155"/>
      <c r="E992" s="155"/>
      <c r="F992" s="155"/>
      <c r="G992" s="155"/>
      <c r="H992" s="155"/>
      <c r="I992" s="155"/>
      <c r="J992" s="155"/>
      <c r="K992" s="155"/>
      <c r="L992" s="155"/>
      <c r="M992" s="155"/>
      <c r="N992" s="155"/>
      <c r="O992" s="155"/>
      <c r="P992" s="154"/>
      <c r="Q992" s="154"/>
      <c r="R992" s="156"/>
      <c r="S992" s="156"/>
      <c r="T992" s="156"/>
      <c r="U992" s="156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  <c r="AF992" s="155"/>
      <c r="AG992" s="155"/>
      <c r="AH992" s="155"/>
      <c r="AI992" s="155"/>
    </row>
    <row r="993" spans="1:35" ht="11.25" customHeight="1">
      <c r="A993" s="154"/>
      <c r="B993" s="155"/>
      <c r="C993" s="155"/>
      <c r="D993" s="155"/>
      <c r="E993" s="155"/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4"/>
      <c r="Q993" s="154"/>
      <c r="R993" s="156"/>
      <c r="S993" s="156"/>
      <c r="T993" s="156"/>
      <c r="U993" s="156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  <c r="AF993" s="155"/>
      <c r="AG993" s="155"/>
      <c r="AH993" s="155"/>
      <c r="AI993" s="155"/>
    </row>
    <row r="994" spans="1:35" ht="11.25" customHeight="1">
      <c r="A994" s="154"/>
      <c r="B994" s="155"/>
      <c r="C994" s="155"/>
      <c r="D994" s="155"/>
      <c r="E994" s="155"/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4"/>
      <c r="Q994" s="154"/>
      <c r="R994" s="156"/>
      <c r="S994" s="156"/>
      <c r="T994" s="156"/>
      <c r="U994" s="156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  <c r="AF994" s="155"/>
      <c r="AG994" s="155"/>
      <c r="AH994" s="155"/>
      <c r="AI994" s="155"/>
    </row>
    <row r="995" spans="1:35" ht="11.25" customHeight="1">
      <c r="A995" s="154"/>
      <c r="B995" s="155"/>
      <c r="C995" s="155"/>
      <c r="D995" s="155"/>
      <c r="E995" s="155"/>
      <c r="F995" s="155"/>
      <c r="G995" s="155"/>
      <c r="H995" s="155"/>
      <c r="I995" s="155"/>
      <c r="J995" s="155"/>
      <c r="K995" s="155"/>
      <c r="L995" s="155"/>
      <c r="M995" s="155"/>
      <c r="N995" s="155"/>
      <c r="O995" s="155"/>
      <c r="P995" s="154"/>
      <c r="Q995" s="154"/>
      <c r="R995" s="156"/>
      <c r="S995" s="156"/>
      <c r="T995" s="156"/>
      <c r="U995" s="156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  <c r="AF995" s="155"/>
      <c r="AG995" s="155"/>
      <c r="AH995" s="155"/>
      <c r="AI995" s="155"/>
    </row>
    <row r="996" spans="1:35" ht="11.25" customHeight="1">
      <c r="A996" s="154"/>
      <c r="B996" s="155"/>
      <c r="C996" s="155"/>
      <c r="D996" s="155"/>
      <c r="E996" s="155"/>
      <c r="F996" s="155"/>
      <c r="G996" s="155"/>
      <c r="H996" s="155"/>
      <c r="I996" s="155"/>
      <c r="J996" s="155"/>
      <c r="K996" s="155"/>
      <c r="L996" s="155"/>
      <c r="M996" s="155"/>
      <c r="N996" s="155"/>
      <c r="O996" s="155"/>
      <c r="P996" s="154"/>
      <c r="Q996" s="154"/>
      <c r="R996" s="156"/>
      <c r="S996" s="156"/>
      <c r="T996" s="156"/>
      <c r="U996" s="156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</row>
    <row r="997" spans="1:35" ht="11.25" customHeight="1">
      <c r="A997" s="154"/>
      <c r="B997" s="155"/>
      <c r="C997" s="155"/>
      <c r="D997" s="155"/>
      <c r="E997" s="155"/>
      <c r="F997" s="155"/>
      <c r="G997" s="155"/>
      <c r="H997" s="155"/>
      <c r="I997" s="155"/>
      <c r="J997" s="155"/>
      <c r="K997" s="155"/>
      <c r="L997" s="155"/>
      <c r="M997" s="155"/>
      <c r="N997" s="155"/>
      <c r="O997" s="155"/>
      <c r="P997" s="154"/>
      <c r="Q997" s="154"/>
      <c r="R997" s="156"/>
      <c r="S997" s="156"/>
      <c r="T997" s="156"/>
      <c r="U997" s="156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</row>
    <row r="998" spans="1:35" ht="11.25" customHeight="1">
      <c r="A998" s="154"/>
      <c r="B998" s="155"/>
      <c r="C998" s="155"/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5"/>
      <c r="P998" s="154"/>
      <c r="Q998" s="154"/>
      <c r="R998" s="156"/>
      <c r="S998" s="156"/>
      <c r="T998" s="156"/>
      <c r="U998" s="156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</row>
    <row r="999" spans="1:35" ht="11.25" customHeight="1">
      <c r="A999" s="154"/>
      <c r="B999" s="155"/>
      <c r="C999" s="155"/>
      <c r="D999" s="155"/>
      <c r="E999" s="155"/>
      <c r="F999" s="155"/>
      <c r="G999" s="155"/>
      <c r="H999" s="155"/>
      <c r="I999" s="155"/>
      <c r="J999" s="155"/>
      <c r="K999" s="155"/>
      <c r="L999" s="155"/>
      <c r="M999" s="155"/>
      <c r="N999" s="155"/>
      <c r="O999" s="155"/>
      <c r="P999" s="154"/>
      <c r="Q999" s="154"/>
      <c r="R999" s="156"/>
      <c r="S999" s="156"/>
      <c r="T999" s="156"/>
      <c r="U999" s="156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</row>
    <row r="1000" spans="1:35" ht="11.25" customHeight="1">
      <c r="A1000" s="154"/>
      <c r="B1000" s="155"/>
      <c r="C1000" s="155"/>
      <c r="D1000" s="155"/>
      <c r="E1000" s="155"/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4"/>
      <c r="Q1000" s="154"/>
      <c r="R1000" s="156"/>
      <c r="S1000" s="156"/>
      <c r="T1000" s="156"/>
      <c r="U1000" s="156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</row>
  </sheetData>
  <sheetProtection algorithmName="SHA-512" hashValue="UAHXb5UyqsvNhkfdl0a+8UI2+hYEmgvryC/DB19YBrf9V9xgKzV523SWOHkN0pkyvUEW+6UcPp1E4yKfCFI0vQ==" saltValue="P7w1ZZxkbZOBHp7ZpIEHsA==" spinCount="100000" sheet="1" objects="1" scenarios="1"/>
  <mergeCells count="38">
    <mergeCell ref="B10:C10"/>
    <mergeCell ref="B12:C12"/>
    <mergeCell ref="F15:G15"/>
    <mergeCell ref="H15:I15"/>
    <mergeCell ref="J15:K15"/>
    <mergeCell ref="L15:M15"/>
    <mergeCell ref="N15:O15"/>
    <mergeCell ref="D15:E15"/>
    <mergeCell ref="D25:E25"/>
    <mergeCell ref="F25:G25"/>
    <mergeCell ref="H25:I25"/>
    <mergeCell ref="J25:K25"/>
    <mergeCell ref="L25:M25"/>
    <mergeCell ref="N25:O25"/>
    <mergeCell ref="N60:O60"/>
    <mergeCell ref="F51:G51"/>
    <mergeCell ref="H51:I51"/>
    <mergeCell ref="F59:G59"/>
    <mergeCell ref="H59:I59"/>
    <mergeCell ref="J59:K59"/>
    <mergeCell ref="L59:M59"/>
    <mergeCell ref="J51:K51"/>
    <mergeCell ref="L51:M51"/>
    <mergeCell ref="N59:O59"/>
    <mergeCell ref="D60:E60"/>
    <mergeCell ref="F60:G60"/>
    <mergeCell ref="H60:I60"/>
    <mergeCell ref="J60:K60"/>
    <mergeCell ref="L60:M60"/>
    <mergeCell ref="N38:O38"/>
    <mergeCell ref="D51:E51"/>
    <mergeCell ref="N51:O51"/>
    <mergeCell ref="D59:E59"/>
    <mergeCell ref="D38:E38"/>
    <mergeCell ref="F38:G38"/>
    <mergeCell ref="H38:I38"/>
    <mergeCell ref="J38:K38"/>
    <mergeCell ref="L38:M38"/>
  </mergeCells>
  <pageMargins left="0.70866141732283472" right="0.70866141732283472" top="0.74803149606299213" bottom="0.74803149606299213" header="0" footer="0"/>
  <pageSetup paperSize="8" scale="56" orientation="landscape" r:id="rId1"/>
  <ignoredErrors>
    <ignoredError sqref="E48:F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999"/>
  <sheetViews>
    <sheetView zoomScale="96" zoomScaleNormal="96" workbookViewId="0">
      <selection activeCell="D2" sqref="D2"/>
    </sheetView>
  </sheetViews>
  <sheetFormatPr defaultColWidth="14.42578125" defaultRowHeight="15" customHeight="1"/>
  <cols>
    <col min="1" max="1" width="8.7109375" style="122" customWidth="1"/>
    <col min="2" max="2" width="10.28515625" style="122" customWidth="1"/>
    <col min="3" max="3" width="46.42578125" style="122" customWidth="1"/>
    <col min="4" max="44" width="8.7109375" style="122" customWidth="1"/>
    <col min="45" max="16384" width="14.42578125" style="122"/>
  </cols>
  <sheetData>
    <row r="1" spans="1:44" ht="11.2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165"/>
      <c r="AP1" s="165"/>
      <c r="AQ1" s="166"/>
      <c r="AR1" s="166"/>
    </row>
    <row r="2" spans="1:44" ht="11.2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65"/>
      <c r="AP2" s="165"/>
      <c r="AQ2" s="166"/>
      <c r="AR2" s="166"/>
    </row>
    <row r="3" spans="1:44" ht="11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165"/>
      <c r="AP3" s="165"/>
      <c r="AQ3" s="166"/>
      <c r="AR3" s="166"/>
    </row>
    <row r="4" spans="1:44" ht="11.2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165"/>
      <c r="AP4" s="165"/>
      <c r="AQ4" s="166"/>
      <c r="AR4" s="166"/>
    </row>
    <row r="5" spans="1:44" ht="11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165"/>
      <c r="AP5" s="165"/>
      <c r="AQ5" s="166"/>
      <c r="AR5" s="166"/>
    </row>
    <row r="6" spans="1:44" ht="11.2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165"/>
      <c r="AP6" s="165"/>
      <c r="AQ6" s="166"/>
      <c r="AR6" s="166"/>
    </row>
    <row r="7" spans="1:44" ht="11.2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165"/>
      <c r="AP7" s="165"/>
      <c r="AQ7" s="166"/>
      <c r="AR7" s="166"/>
    </row>
    <row r="8" spans="1:44" ht="11.2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165"/>
      <c r="AP8" s="165"/>
      <c r="AQ8" s="166"/>
      <c r="AR8" s="166"/>
    </row>
    <row r="9" spans="1:44" ht="11.2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65"/>
      <c r="AP9" s="165"/>
      <c r="AQ9" s="166"/>
      <c r="AR9" s="166"/>
    </row>
    <row r="10" spans="1:44" ht="11.2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165"/>
      <c r="AP10" s="165"/>
      <c r="AQ10" s="166"/>
      <c r="AR10" s="166"/>
    </row>
    <row r="11" spans="1:44" ht="11.25" customHeight="1">
      <c r="A11" s="53"/>
      <c r="B11" s="91" t="s">
        <v>78</v>
      </c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4"/>
      <c r="AK11" s="95"/>
      <c r="AL11" s="95"/>
      <c r="AM11" s="95"/>
      <c r="AN11" s="53"/>
      <c r="AO11" s="154"/>
      <c r="AP11" s="154"/>
      <c r="AQ11" s="155"/>
      <c r="AR11" s="155"/>
    </row>
    <row r="12" spans="1:44" ht="11.25" customHeight="1">
      <c r="A12" s="53"/>
      <c r="B12" s="9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4"/>
      <c r="AK12" s="95"/>
      <c r="AL12" s="95"/>
      <c r="AM12" s="95"/>
      <c r="AN12" s="53"/>
      <c r="AO12" s="154"/>
      <c r="AP12" s="154"/>
      <c r="AQ12" s="155"/>
      <c r="AR12" s="155"/>
    </row>
    <row r="13" spans="1:44" ht="30.75" customHeight="1">
      <c r="A13" s="97"/>
      <c r="B13" s="98" t="s">
        <v>30</v>
      </c>
      <c r="C13" s="98" t="s">
        <v>31</v>
      </c>
      <c r="D13" s="209" t="s">
        <v>32</v>
      </c>
      <c r="E13" s="210"/>
      <c r="F13" s="210"/>
      <c r="G13" s="210"/>
      <c r="H13" s="210"/>
      <c r="I13" s="210"/>
      <c r="J13" s="210"/>
      <c r="K13" s="210"/>
      <c r="L13" s="211"/>
      <c r="M13" s="209" t="s">
        <v>33</v>
      </c>
      <c r="N13" s="210"/>
      <c r="O13" s="210"/>
      <c r="P13" s="210"/>
      <c r="Q13" s="210"/>
      <c r="R13" s="210"/>
      <c r="S13" s="210"/>
      <c r="T13" s="210"/>
      <c r="U13" s="211"/>
      <c r="V13" s="209" t="s">
        <v>34</v>
      </c>
      <c r="W13" s="210"/>
      <c r="X13" s="210"/>
      <c r="Y13" s="210"/>
      <c r="Z13" s="210"/>
      <c r="AA13" s="210"/>
      <c r="AB13" s="210"/>
      <c r="AC13" s="210"/>
      <c r="AD13" s="211"/>
      <c r="AE13" s="212" t="s">
        <v>35</v>
      </c>
      <c r="AF13" s="210"/>
      <c r="AG13" s="213"/>
      <c r="AH13" s="209" t="s">
        <v>36</v>
      </c>
      <c r="AI13" s="210"/>
      <c r="AJ13" s="213"/>
      <c r="AK13" s="209" t="s">
        <v>37</v>
      </c>
      <c r="AL13" s="210"/>
      <c r="AM13" s="213"/>
      <c r="AN13" s="97"/>
      <c r="AO13" s="168"/>
      <c r="AP13" s="169"/>
      <c r="AQ13" s="170"/>
      <c r="AR13" s="171"/>
    </row>
    <row r="14" spans="1:44" ht="28.5" customHeight="1">
      <c r="A14" s="97"/>
      <c r="B14" s="89"/>
      <c r="C14" s="89"/>
      <c r="D14" s="203" t="s">
        <v>79</v>
      </c>
      <c r="E14" s="204"/>
      <c r="F14" s="204"/>
      <c r="G14" s="205" t="s">
        <v>80</v>
      </c>
      <c r="H14" s="204"/>
      <c r="I14" s="204"/>
      <c r="J14" s="206" t="s">
        <v>81</v>
      </c>
      <c r="K14" s="204"/>
      <c r="L14" s="204"/>
      <c r="M14" s="203" t="s">
        <v>79</v>
      </c>
      <c r="N14" s="204"/>
      <c r="O14" s="204"/>
      <c r="P14" s="205" t="s">
        <v>80</v>
      </c>
      <c r="Q14" s="204"/>
      <c r="R14" s="204"/>
      <c r="S14" s="206" t="s">
        <v>81</v>
      </c>
      <c r="T14" s="204"/>
      <c r="U14" s="204"/>
      <c r="V14" s="203" t="s">
        <v>79</v>
      </c>
      <c r="W14" s="204"/>
      <c r="X14" s="204"/>
      <c r="Y14" s="205" t="s">
        <v>80</v>
      </c>
      <c r="Z14" s="204"/>
      <c r="AA14" s="204"/>
      <c r="AB14" s="206" t="s">
        <v>81</v>
      </c>
      <c r="AC14" s="204"/>
      <c r="AD14" s="204"/>
      <c r="AE14" s="89"/>
      <c r="AF14" s="89"/>
      <c r="AG14" s="89"/>
      <c r="AH14" s="99"/>
      <c r="AI14" s="99"/>
      <c r="AJ14" s="99"/>
      <c r="AK14" s="99"/>
      <c r="AL14" s="99"/>
      <c r="AM14" s="99"/>
      <c r="AN14" s="97"/>
      <c r="AO14" s="168"/>
      <c r="AP14" s="169"/>
      <c r="AQ14" s="170"/>
      <c r="AR14" s="171"/>
    </row>
    <row r="15" spans="1:44" ht="82.5">
      <c r="A15" s="97"/>
      <c r="B15" s="30"/>
      <c r="C15" s="32" t="s">
        <v>82</v>
      </c>
      <c r="D15" s="33" t="s">
        <v>38</v>
      </c>
      <c r="E15" s="34" t="s">
        <v>39</v>
      </c>
      <c r="F15" s="34" t="s">
        <v>83</v>
      </c>
      <c r="G15" s="35" t="s">
        <v>38</v>
      </c>
      <c r="H15" s="36" t="s">
        <v>39</v>
      </c>
      <c r="I15" s="36" t="s">
        <v>83</v>
      </c>
      <c r="J15" s="37" t="s">
        <v>38</v>
      </c>
      <c r="K15" s="38" t="s">
        <v>39</v>
      </c>
      <c r="L15" s="38" t="s">
        <v>83</v>
      </c>
      <c r="M15" s="33" t="s">
        <v>38</v>
      </c>
      <c r="N15" s="34" t="s">
        <v>39</v>
      </c>
      <c r="O15" s="34" t="s">
        <v>83</v>
      </c>
      <c r="P15" s="35" t="s">
        <v>38</v>
      </c>
      <c r="Q15" s="36" t="s">
        <v>39</v>
      </c>
      <c r="R15" s="36" t="s">
        <v>83</v>
      </c>
      <c r="S15" s="37" t="s">
        <v>38</v>
      </c>
      <c r="T15" s="38" t="s">
        <v>39</v>
      </c>
      <c r="U15" s="38" t="s">
        <v>83</v>
      </c>
      <c r="V15" s="33" t="s">
        <v>38</v>
      </c>
      <c r="W15" s="34" t="s">
        <v>39</v>
      </c>
      <c r="X15" s="34" t="s">
        <v>83</v>
      </c>
      <c r="Y15" s="35" t="s">
        <v>38</v>
      </c>
      <c r="Z15" s="36" t="s">
        <v>39</v>
      </c>
      <c r="AA15" s="36" t="s">
        <v>83</v>
      </c>
      <c r="AB15" s="37" t="s">
        <v>38</v>
      </c>
      <c r="AC15" s="38" t="s">
        <v>39</v>
      </c>
      <c r="AD15" s="38" t="s">
        <v>83</v>
      </c>
      <c r="AE15" s="33" t="s">
        <v>38</v>
      </c>
      <c r="AF15" s="34" t="s">
        <v>39</v>
      </c>
      <c r="AG15" s="34" t="s">
        <v>84</v>
      </c>
      <c r="AH15" s="33" t="s">
        <v>38</v>
      </c>
      <c r="AI15" s="34" t="s">
        <v>39</v>
      </c>
      <c r="AJ15" s="34" t="s">
        <v>84</v>
      </c>
      <c r="AK15" s="33" t="s">
        <v>38</v>
      </c>
      <c r="AL15" s="34" t="s">
        <v>39</v>
      </c>
      <c r="AM15" s="34" t="s">
        <v>84</v>
      </c>
      <c r="AN15" s="97"/>
      <c r="AO15" s="172"/>
      <c r="AP15" s="173"/>
      <c r="AQ15" s="173"/>
      <c r="AR15" s="171"/>
    </row>
    <row r="16" spans="1:44" ht="18">
      <c r="A16" s="97"/>
      <c r="B16" s="39" t="s">
        <v>85</v>
      </c>
      <c r="C16" s="152" t="s">
        <v>86</v>
      </c>
      <c r="D16" s="41">
        <v>1</v>
      </c>
      <c r="E16" s="41">
        <v>3</v>
      </c>
      <c r="F16" s="41">
        <v>0.95</v>
      </c>
      <c r="G16" s="41"/>
      <c r="H16" s="41"/>
      <c r="I16" s="41"/>
      <c r="J16" s="41"/>
      <c r="K16" s="41"/>
      <c r="L16" s="41"/>
      <c r="M16" s="41">
        <v>0</v>
      </c>
      <c r="N16" s="41">
        <v>3</v>
      </c>
      <c r="O16" s="41"/>
      <c r="P16" s="41"/>
      <c r="Q16" s="41"/>
      <c r="R16" s="41"/>
      <c r="S16" s="41"/>
      <c r="T16" s="41"/>
      <c r="U16" s="41"/>
      <c r="V16" s="41">
        <v>0</v>
      </c>
      <c r="W16" s="41">
        <v>3</v>
      </c>
      <c r="X16" s="41"/>
      <c r="Y16" s="41"/>
      <c r="Z16" s="41"/>
      <c r="AA16" s="41"/>
      <c r="AB16" s="41"/>
      <c r="AC16" s="41"/>
      <c r="AD16" s="41"/>
      <c r="AE16" s="13"/>
      <c r="AF16" s="13">
        <v>2</v>
      </c>
      <c r="AG16" s="13" t="s">
        <v>87</v>
      </c>
      <c r="AH16" s="26">
        <v>0</v>
      </c>
      <c r="AI16" s="13">
        <v>2</v>
      </c>
      <c r="AJ16" s="13" t="s">
        <v>87</v>
      </c>
      <c r="AK16" s="26">
        <v>0</v>
      </c>
      <c r="AL16" s="13">
        <v>3</v>
      </c>
      <c r="AM16" s="13" t="s">
        <v>87</v>
      </c>
      <c r="AN16" s="97"/>
      <c r="AO16" s="172"/>
      <c r="AP16" s="173"/>
      <c r="AQ16" s="173"/>
      <c r="AR16" s="171"/>
    </row>
    <row r="17" spans="1:44" ht="16.5" customHeight="1">
      <c r="A17" s="97"/>
      <c r="B17" s="10" t="s">
        <v>85</v>
      </c>
      <c r="C17" s="40" t="s">
        <v>88</v>
      </c>
      <c r="D17" s="42">
        <v>2</v>
      </c>
      <c r="E17" s="42">
        <v>7</v>
      </c>
      <c r="F17" s="42">
        <v>1</v>
      </c>
      <c r="G17" s="42"/>
      <c r="H17" s="42"/>
      <c r="I17" s="42"/>
      <c r="J17" s="42"/>
      <c r="K17" s="42"/>
      <c r="L17" s="42"/>
      <c r="M17" s="42">
        <v>3</v>
      </c>
      <c r="N17" s="42">
        <v>8</v>
      </c>
      <c r="O17" s="42">
        <v>1.2</v>
      </c>
      <c r="P17" s="42"/>
      <c r="Q17" s="42"/>
      <c r="R17" s="42"/>
      <c r="S17" s="42"/>
      <c r="T17" s="42"/>
      <c r="U17" s="42"/>
      <c r="V17" s="42">
        <v>2</v>
      </c>
      <c r="W17" s="42">
        <v>9</v>
      </c>
      <c r="X17" s="42">
        <v>0.8</v>
      </c>
      <c r="Y17" s="42"/>
      <c r="Z17" s="42"/>
      <c r="AA17" s="42"/>
      <c r="AB17" s="42"/>
      <c r="AC17" s="42"/>
      <c r="AD17" s="42"/>
      <c r="AE17" s="13">
        <v>1</v>
      </c>
      <c r="AF17" s="13">
        <v>4</v>
      </c>
      <c r="AG17" s="42">
        <v>0.6</v>
      </c>
      <c r="AH17" s="4">
        <v>1</v>
      </c>
      <c r="AI17" s="4">
        <v>5</v>
      </c>
      <c r="AJ17" s="42">
        <v>0.57999999999999996</v>
      </c>
      <c r="AK17" s="4">
        <v>1</v>
      </c>
      <c r="AL17" s="4">
        <v>4</v>
      </c>
      <c r="AM17" s="42">
        <v>0.6</v>
      </c>
      <c r="AN17" s="97"/>
      <c r="AO17" s="172"/>
      <c r="AP17" s="174"/>
      <c r="AQ17" s="207"/>
      <c r="AR17" s="171"/>
    </row>
    <row r="18" spans="1:44" ht="16.5">
      <c r="A18" s="97"/>
      <c r="B18" s="10" t="s">
        <v>85</v>
      </c>
      <c r="C18" s="11" t="s">
        <v>89</v>
      </c>
      <c r="D18" s="42">
        <v>5</v>
      </c>
      <c r="E18" s="42">
        <v>8</v>
      </c>
      <c r="F18" s="42">
        <v>1</v>
      </c>
      <c r="G18" s="42"/>
      <c r="H18" s="42"/>
      <c r="I18" s="42"/>
      <c r="J18" s="42"/>
      <c r="K18" s="42"/>
      <c r="L18" s="42"/>
      <c r="M18" s="42">
        <v>6</v>
      </c>
      <c r="N18" s="42">
        <v>4</v>
      </c>
      <c r="O18" s="42">
        <v>0.9</v>
      </c>
      <c r="P18" s="42"/>
      <c r="Q18" s="42"/>
      <c r="R18" s="42"/>
      <c r="S18" s="42"/>
      <c r="T18" s="42"/>
      <c r="U18" s="42"/>
      <c r="V18" s="42">
        <f t="shared" ref="V18:W18" si="0">Y18+AB18</f>
        <v>8</v>
      </c>
      <c r="W18" s="42">
        <f t="shared" si="0"/>
        <v>8</v>
      </c>
      <c r="X18" s="42"/>
      <c r="Y18" s="42">
        <v>0</v>
      </c>
      <c r="Z18" s="42">
        <v>4</v>
      </c>
      <c r="AA18" s="42">
        <v>0</v>
      </c>
      <c r="AB18" s="42">
        <v>8</v>
      </c>
      <c r="AC18" s="42">
        <v>4</v>
      </c>
      <c r="AD18" s="42">
        <v>0.9</v>
      </c>
      <c r="AE18" s="13">
        <v>4</v>
      </c>
      <c r="AF18" s="13">
        <v>13</v>
      </c>
      <c r="AG18" s="43">
        <v>0.95</v>
      </c>
      <c r="AH18" s="4">
        <v>4</v>
      </c>
      <c r="AI18" s="4">
        <v>13</v>
      </c>
      <c r="AJ18" s="43">
        <v>0.92</v>
      </c>
      <c r="AK18" s="4">
        <v>4</v>
      </c>
      <c r="AL18" s="4">
        <v>12</v>
      </c>
      <c r="AM18" s="43">
        <v>0.91</v>
      </c>
      <c r="AN18" s="97"/>
      <c r="AO18" s="172"/>
      <c r="AP18" s="174"/>
      <c r="AQ18" s="208"/>
      <c r="AR18" s="171"/>
    </row>
    <row r="19" spans="1:44" ht="16.5">
      <c r="A19" s="97"/>
      <c r="B19" s="10" t="s">
        <v>85</v>
      </c>
      <c r="C19" s="15" t="s">
        <v>90</v>
      </c>
      <c r="D19" s="42">
        <v>8</v>
      </c>
      <c r="E19" s="42">
        <f>H19+K19</f>
        <v>13</v>
      </c>
      <c r="F19" s="42">
        <v>0.9</v>
      </c>
      <c r="G19" s="43">
        <v>2</v>
      </c>
      <c r="H19" s="43">
        <v>10</v>
      </c>
      <c r="I19" s="43">
        <v>0.9</v>
      </c>
      <c r="J19" s="43">
        <v>6</v>
      </c>
      <c r="K19" s="43">
        <v>3</v>
      </c>
      <c r="L19" s="43">
        <v>1</v>
      </c>
      <c r="M19" s="42">
        <v>7</v>
      </c>
      <c r="N19" s="42">
        <v>17</v>
      </c>
      <c r="O19" s="43">
        <v>1</v>
      </c>
      <c r="P19" s="43">
        <v>1</v>
      </c>
      <c r="Q19" s="43">
        <v>11</v>
      </c>
      <c r="R19" s="43">
        <v>0.9</v>
      </c>
      <c r="S19" s="43">
        <v>6</v>
      </c>
      <c r="T19" s="43">
        <v>6</v>
      </c>
      <c r="U19" s="43">
        <v>0.9</v>
      </c>
      <c r="V19" s="42">
        <f t="shared" ref="V19:W19" si="1">Y19+AB19</f>
        <v>10</v>
      </c>
      <c r="W19" s="42">
        <f t="shared" si="1"/>
        <v>11</v>
      </c>
      <c r="X19" s="43"/>
      <c r="Y19" s="43">
        <v>3</v>
      </c>
      <c r="Z19" s="43">
        <v>7</v>
      </c>
      <c r="AA19" s="43">
        <v>0.9</v>
      </c>
      <c r="AB19" s="43">
        <v>7</v>
      </c>
      <c r="AC19" s="43">
        <v>4</v>
      </c>
      <c r="AD19" s="43">
        <v>0.9</v>
      </c>
      <c r="AE19" s="17"/>
      <c r="AF19" s="17"/>
      <c r="AG19" s="17"/>
      <c r="AH19" s="16" t="s">
        <v>91</v>
      </c>
      <c r="AI19" s="16" t="s">
        <v>91</v>
      </c>
      <c r="AJ19" s="16" t="s">
        <v>91</v>
      </c>
      <c r="AK19" s="16" t="s">
        <v>91</v>
      </c>
      <c r="AL19" s="16" t="s">
        <v>91</v>
      </c>
      <c r="AM19" s="19" t="s">
        <v>91</v>
      </c>
      <c r="AN19" s="97"/>
      <c r="AO19" s="172"/>
      <c r="AP19" s="174"/>
      <c r="AQ19" s="208"/>
      <c r="AR19" s="171"/>
    </row>
    <row r="20" spans="1:44" ht="18">
      <c r="A20" s="97"/>
      <c r="B20" s="10" t="s">
        <v>85</v>
      </c>
      <c r="C20" s="153" t="s">
        <v>92</v>
      </c>
      <c r="D20" s="43">
        <v>25</v>
      </c>
      <c r="E20" s="43">
        <v>14</v>
      </c>
      <c r="F20" s="42">
        <v>1</v>
      </c>
      <c r="G20" s="43"/>
      <c r="H20" s="43"/>
      <c r="I20" s="43"/>
      <c r="J20" s="43"/>
      <c r="K20" s="43"/>
      <c r="L20" s="43"/>
      <c r="M20" s="43">
        <v>25</v>
      </c>
      <c r="N20" s="43">
        <v>16</v>
      </c>
      <c r="O20" s="43">
        <v>1</v>
      </c>
      <c r="P20" s="43"/>
      <c r="Q20" s="43"/>
      <c r="R20" s="43"/>
      <c r="S20" s="43"/>
      <c r="T20" s="43"/>
      <c r="U20" s="43"/>
      <c r="V20" s="43">
        <v>4</v>
      </c>
      <c r="W20" s="43">
        <v>5</v>
      </c>
      <c r="X20" s="43">
        <v>1.1000000000000001</v>
      </c>
      <c r="Y20" s="43"/>
      <c r="Z20" s="43"/>
      <c r="AA20" s="43"/>
      <c r="AB20" s="43"/>
      <c r="AC20" s="43"/>
      <c r="AD20" s="43"/>
      <c r="AE20" s="17">
        <v>9</v>
      </c>
      <c r="AF20" s="17">
        <v>10</v>
      </c>
      <c r="AG20" s="43">
        <v>0.91</v>
      </c>
      <c r="AH20" s="16">
        <v>8</v>
      </c>
      <c r="AI20" s="16">
        <v>13</v>
      </c>
      <c r="AJ20" s="42">
        <v>0.85</v>
      </c>
      <c r="AK20" s="16">
        <v>8</v>
      </c>
      <c r="AL20" s="16">
        <v>7</v>
      </c>
      <c r="AM20" s="42">
        <v>0.81</v>
      </c>
      <c r="AN20" s="97"/>
      <c r="AO20" s="172"/>
      <c r="AP20" s="174"/>
      <c r="AQ20" s="208"/>
      <c r="AR20" s="171"/>
    </row>
    <row r="21" spans="1:44" ht="18">
      <c r="A21" s="97"/>
      <c r="B21" s="10" t="s">
        <v>85</v>
      </c>
      <c r="C21" s="153" t="s">
        <v>93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>
        <v>17</v>
      </c>
      <c r="W21" s="43">
        <v>8</v>
      </c>
      <c r="X21" s="43">
        <v>1.2</v>
      </c>
      <c r="Y21" s="43"/>
      <c r="Z21" s="43"/>
      <c r="AA21" s="43"/>
      <c r="AB21" s="43"/>
      <c r="AC21" s="43"/>
      <c r="AD21" s="43"/>
      <c r="AE21" s="17">
        <v>16</v>
      </c>
      <c r="AF21" s="17">
        <v>8</v>
      </c>
      <c r="AG21" s="43">
        <v>0.98</v>
      </c>
      <c r="AH21" s="16">
        <v>16</v>
      </c>
      <c r="AI21" s="16">
        <v>4</v>
      </c>
      <c r="AJ21" s="43">
        <v>0.99</v>
      </c>
      <c r="AK21" s="16">
        <v>17</v>
      </c>
      <c r="AL21" s="16">
        <v>9</v>
      </c>
      <c r="AM21" s="43">
        <v>0.81</v>
      </c>
      <c r="AN21" s="97"/>
      <c r="AO21" s="172"/>
      <c r="AP21" s="174"/>
      <c r="AQ21" s="208"/>
      <c r="AR21" s="171"/>
    </row>
    <row r="22" spans="1:44" ht="16.5">
      <c r="A22" s="97"/>
      <c r="B22" s="10"/>
      <c r="C22" s="15" t="s">
        <v>94</v>
      </c>
      <c r="D22" s="43">
        <f t="shared" ref="D22:E22" si="2">SUM(D16:D21)</f>
        <v>41</v>
      </c>
      <c r="E22" s="43">
        <f t="shared" si="2"/>
        <v>45</v>
      </c>
      <c r="F22" s="43"/>
      <c r="G22" s="43"/>
      <c r="H22" s="43"/>
      <c r="I22" s="43"/>
      <c r="J22" s="43"/>
      <c r="K22" s="43"/>
      <c r="L22" s="43"/>
      <c r="M22" s="43">
        <f t="shared" ref="M22:N22" si="3">SUM(M16:M21)</f>
        <v>41</v>
      </c>
      <c r="N22" s="43">
        <f t="shared" si="3"/>
        <v>48</v>
      </c>
      <c r="O22" s="43"/>
      <c r="P22" s="43"/>
      <c r="Q22" s="43"/>
      <c r="R22" s="43"/>
      <c r="S22" s="43"/>
      <c r="T22" s="43"/>
      <c r="U22" s="43"/>
      <c r="V22" s="43">
        <f t="shared" ref="V22:W22" si="4">SUM(V16:V21)</f>
        <v>41</v>
      </c>
      <c r="W22" s="43">
        <f t="shared" si="4"/>
        <v>44</v>
      </c>
      <c r="X22" s="43"/>
      <c r="Y22" s="43"/>
      <c r="Z22" s="43"/>
      <c r="AA22" s="43"/>
      <c r="AB22" s="43"/>
      <c r="AC22" s="43"/>
      <c r="AD22" s="43"/>
      <c r="AE22" s="17">
        <f t="shared" ref="AE22:AF22" si="5">SUM(AE16:AE21)</f>
        <v>30</v>
      </c>
      <c r="AF22" s="17">
        <f t="shared" si="5"/>
        <v>37</v>
      </c>
      <c r="AG22" s="17"/>
      <c r="AH22" s="16">
        <f t="shared" ref="AH22:AI22" si="6">SUM(AH16:AH21)</f>
        <v>29</v>
      </c>
      <c r="AI22" s="16">
        <f t="shared" si="6"/>
        <v>37</v>
      </c>
      <c r="AJ22" s="16"/>
      <c r="AK22" s="16">
        <f t="shared" ref="AK22:AL22" si="7">SUM(AK16:AK21)</f>
        <v>30</v>
      </c>
      <c r="AL22" s="16">
        <f t="shared" si="7"/>
        <v>35</v>
      </c>
      <c r="AM22" s="16"/>
      <c r="AN22" s="97"/>
      <c r="AO22" s="172"/>
      <c r="AP22" s="173"/>
      <c r="AQ22" s="171"/>
      <c r="AR22" s="173"/>
    </row>
    <row r="23" spans="1:44" s="176" customFormat="1" ht="16.5">
      <c r="A23" s="125"/>
      <c r="B23" s="125"/>
      <c r="C23" s="128" t="s">
        <v>95</v>
      </c>
      <c r="D23" s="125"/>
      <c r="E23" s="132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32"/>
      <c r="X23" s="133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75"/>
      <c r="AP23" s="175"/>
      <c r="AQ23" s="175"/>
      <c r="AR23" s="175"/>
    </row>
    <row r="24" spans="1:44" s="176" customFormat="1" ht="16.5">
      <c r="A24" s="125"/>
      <c r="B24" s="126"/>
      <c r="C24" s="127" t="s">
        <v>96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31"/>
      <c r="AB24" s="128"/>
      <c r="AC24" s="128"/>
      <c r="AD24" s="128"/>
      <c r="AE24" s="128"/>
      <c r="AF24" s="128"/>
      <c r="AG24" s="128"/>
      <c r="AH24" s="128"/>
      <c r="AI24" s="128"/>
      <c r="AJ24" s="129"/>
      <c r="AK24" s="130"/>
      <c r="AL24" s="130"/>
      <c r="AM24" s="130"/>
      <c r="AN24" s="125"/>
      <c r="AO24" s="175"/>
      <c r="AP24" s="175"/>
      <c r="AQ24" s="175"/>
      <c r="AR24" s="175"/>
    </row>
    <row r="25" spans="1:44" s="176" customFormat="1" ht="16.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75"/>
      <c r="AP25" s="175"/>
      <c r="AQ25" s="175"/>
      <c r="AR25" s="175"/>
    </row>
    <row r="26" spans="1:44" ht="11.25" customHeight="1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5"/>
      <c r="AO26" s="165"/>
      <c r="AP26" s="166"/>
      <c r="AQ26" s="166"/>
      <c r="AR26" s="166"/>
    </row>
    <row r="27" spans="1:44" ht="11.25" customHeight="1">
      <c r="A27" s="165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5"/>
      <c r="AO27" s="165"/>
      <c r="AP27" s="166"/>
      <c r="AQ27" s="166"/>
      <c r="AR27" s="166"/>
    </row>
    <row r="28" spans="1:44" ht="11.25" customHeight="1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5"/>
      <c r="AO28" s="165"/>
      <c r="AP28" s="166"/>
      <c r="AQ28" s="166"/>
      <c r="AR28" s="166"/>
    </row>
    <row r="29" spans="1:44" ht="11.25" customHeight="1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5"/>
      <c r="AO29" s="165"/>
      <c r="AP29" s="166"/>
      <c r="AQ29" s="166"/>
      <c r="AR29" s="166"/>
    </row>
    <row r="30" spans="1:44" ht="11.25" customHeight="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5"/>
      <c r="AO30" s="165"/>
      <c r="AP30" s="166"/>
      <c r="AQ30" s="166"/>
      <c r="AR30" s="166"/>
    </row>
    <row r="31" spans="1:44" ht="11.25" customHeight="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5"/>
      <c r="AO31" s="165"/>
      <c r="AP31" s="166"/>
      <c r="AQ31" s="166"/>
      <c r="AR31" s="166"/>
    </row>
    <row r="32" spans="1:44" ht="11.25" hidden="1" customHeight="1">
      <c r="A32" s="165"/>
      <c r="B32" s="166"/>
      <c r="C32" s="166"/>
      <c r="D32" s="167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5"/>
      <c r="AO32" s="165"/>
      <c r="AP32" s="166"/>
      <c r="AQ32" s="166"/>
      <c r="AR32" s="166"/>
    </row>
    <row r="33" spans="1:44" ht="11.25" customHeight="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5"/>
      <c r="AO33" s="165"/>
      <c r="AP33" s="166"/>
      <c r="AQ33" s="166"/>
      <c r="AR33" s="166"/>
    </row>
    <row r="34" spans="1:44" ht="11.25" customHeight="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5"/>
      <c r="AO34" s="165"/>
      <c r="AP34" s="166"/>
      <c r="AQ34" s="166"/>
      <c r="AR34" s="166"/>
    </row>
    <row r="35" spans="1:44" ht="11.25" customHeight="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5"/>
      <c r="AO35" s="165"/>
      <c r="AP35" s="166"/>
      <c r="AQ35" s="166"/>
      <c r="AR35" s="166"/>
    </row>
    <row r="36" spans="1:44" ht="11.25" customHeight="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5"/>
      <c r="AO36" s="165"/>
      <c r="AP36" s="166"/>
      <c r="AQ36" s="166"/>
      <c r="AR36" s="166"/>
    </row>
    <row r="37" spans="1:44" ht="11.25" hidden="1" customHeight="1">
      <c r="A37" s="165"/>
      <c r="B37" s="166"/>
      <c r="C37" s="166"/>
      <c r="D37" s="166"/>
      <c r="E37" s="16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5"/>
      <c r="AO37" s="165"/>
      <c r="AP37" s="166"/>
      <c r="AQ37" s="166"/>
      <c r="AR37" s="166"/>
    </row>
    <row r="38" spans="1:44" ht="11.25" customHeight="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5"/>
      <c r="AO38" s="165"/>
      <c r="AP38" s="166"/>
      <c r="AQ38" s="166"/>
      <c r="AR38" s="166"/>
    </row>
    <row r="39" spans="1:44" ht="11.25" customHeight="1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5"/>
      <c r="AO39" s="165"/>
      <c r="AP39" s="166"/>
      <c r="AQ39" s="166"/>
      <c r="AR39" s="166"/>
    </row>
    <row r="40" spans="1:44" ht="11.25" customHeight="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5"/>
      <c r="AO40" s="165"/>
      <c r="AP40" s="166"/>
      <c r="AQ40" s="166"/>
      <c r="AR40" s="166"/>
    </row>
    <row r="41" spans="1:44" ht="11.25" customHeight="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5"/>
      <c r="AO41" s="165"/>
      <c r="AP41" s="166"/>
      <c r="AQ41" s="166"/>
      <c r="AR41" s="166"/>
    </row>
    <row r="42" spans="1:44" ht="11.25" customHeight="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5"/>
      <c r="AO42" s="165"/>
      <c r="AP42" s="166"/>
      <c r="AQ42" s="166"/>
      <c r="AR42" s="166"/>
    </row>
    <row r="43" spans="1:44" ht="11.25" customHeight="1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5"/>
      <c r="AO43" s="165"/>
      <c r="AP43" s="166"/>
      <c r="AQ43" s="166"/>
      <c r="AR43" s="166"/>
    </row>
    <row r="44" spans="1:44" ht="11.25" customHeight="1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5"/>
      <c r="AO44" s="165"/>
      <c r="AP44" s="166"/>
      <c r="AQ44" s="166"/>
      <c r="AR44" s="166"/>
    </row>
    <row r="45" spans="1:44" ht="11.25" customHeight="1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5"/>
      <c r="AO45" s="165"/>
      <c r="AP45" s="166"/>
      <c r="AQ45" s="166"/>
      <c r="AR45" s="166"/>
    </row>
    <row r="46" spans="1:44" ht="11.25" customHeight="1">
      <c r="A46" s="165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5"/>
      <c r="AO46" s="165"/>
      <c r="AP46" s="166"/>
      <c r="AQ46" s="166"/>
      <c r="AR46" s="166"/>
    </row>
    <row r="47" spans="1:44" ht="11.25" customHeight="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5"/>
      <c r="AO47" s="165"/>
      <c r="AP47" s="166"/>
      <c r="AQ47" s="166"/>
      <c r="AR47" s="166"/>
    </row>
    <row r="48" spans="1:44" ht="11.25" customHeight="1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5"/>
      <c r="AO48" s="165"/>
      <c r="AP48" s="166"/>
      <c r="AQ48" s="166"/>
      <c r="AR48" s="166"/>
    </row>
    <row r="49" spans="1:44" ht="11.25" customHeight="1">
      <c r="A49" s="165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5"/>
      <c r="AO49" s="165"/>
      <c r="AP49" s="166"/>
      <c r="AQ49" s="166"/>
      <c r="AR49" s="166"/>
    </row>
    <row r="50" spans="1:44" ht="11.25" customHeight="1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5"/>
      <c r="AO50" s="165"/>
      <c r="AP50" s="166"/>
      <c r="AQ50" s="166"/>
      <c r="AR50" s="166"/>
    </row>
    <row r="51" spans="1:44" ht="11.25" customHeight="1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5"/>
      <c r="AO51" s="165"/>
      <c r="AP51" s="166"/>
      <c r="AQ51" s="166"/>
      <c r="AR51" s="166"/>
    </row>
    <row r="52" spans="1:44" ht="11.25" customHeight="1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5"/>
      <c r="AO52" s="165"/>
      <c r="AP52" s="166"/>
      <c r="AQ52" s="166"/>
      <c r="AR52" s="166"/>
    </row>
    <row r="53" spans="1:44" ht="11.25" customHeight="1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5"/>
      <c r="AO53" s="165"/>
      <c r="AP53" s="166"/>
      <c r="AQ53" s="166"/>
      <c r="AR53" s="166"/>
    </row>
    <row r="54" spans="1:44" ht="11.25" customHeight="1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5"/>
      <c r="AO54" s="165"/>
      <c r="AP54" s="166"/>
      <c r="AQ54" s="166"/>
      <c r="AR54" s="166"/>
    </row>
    <row r="55" spans="1:44" ht="11.25" customHeight="1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5"/>
      <c r="AO55" s="165"/>
      <c r="AP55" s="166"/>
      <c r="AQ55" s="166"/>
      <c r="AR55" s="166"/>
    </row>
    <row r="56" spans="1:44" ht="11.25" customHeight="1">
      <c r="A56" s="165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5"/>
      <c r="AO56" s="165"/>
      <c r="AP56" s="166"/>
      <c r="AQ56" s="166"/>
      <c r="AR56" s="166"/>
    </row>
    <row r="57" spans="1:44" ht="11.25" customHeigh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5"/>
      <c r="AO57" s="165"/>
      <c r="AP57" s="166"/>
      <c r="AQ57" s="166"/>
      <c r="AR57" s="166"/>
    </row>
    <row r="58" spans="1:44" ht="11.25" customHeight="1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5"/>
      <c r="AO58" s="165"/>
      <c r="AP58" s="166"/>
      <c r="AQ58" s="166"/>
      <c r="AR58" s="166"/>
    </row>
    <row r="59" spans="1:44" ht="11.25" customHeight="1">
      <c r="A59" s="165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5"/>
      <c r="AO59" s="165"/>
      <c r="AP59" s="166"/>
      <c r="AQ59" s="166"/>
      <c r="AR59" s="166"/>
    </row>
    <row r="60" spans="1:44" ht="11.25" customHeight="1">
      <c r="A60" s="165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5"/>
      <c r="AO60" s="165"/>
      <c r="AP60" s="166"/>
      <c r="AQ60" s="166"/>
      <c r="AR60" s="166"/>
    </row>
    <row r="61" spans="1:44" ht="11.25" customHeight="1">
      <c r="A61" s="165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5"/>
      <c r="AO61" s="165"/>
      <c r="AP61" s="166"/>
      <c r="AQ61" s="166"/>
      <c r="AR61" s="166"/>
    </row>
    <row r="62" spans="1:44" ht="11.25" customHeight="1">
      <c r="A62" s="165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5"/>
      <c r="AO62" s="165"/>
      <c r="AP62" s="166"/>
      <c r="AQ62" s="166"/>
      <c r="AR62" s="166"/>
    </row>
    <row r="63" spans="1:44" ht="11.25" customHeight="1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5"/>
      <c r="AO63" s="165"/>
      <c r="AP63" s="166"/>
      <c r="AQ63" s="166"/>
      <c r="AR63" s="166"/>
    </row>
    <row r="64" spans="1:44" ht="11.25" customHeight="1">
      <c r="A64" s="165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5"/>
      <c r="AO64" s="165"/>
      <c r="AP64" s="166"/>
      <c r="AQ64" s="166"/>
      <c r="AR64" s="166"/>
    </row>
    <row r="65" spans="1:44" ht="11.25" customHeight="1">
      <c r="A65" s="165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5"/>
      <c r="AO65" s="165"/>
      <c r="AP65" s="166"/>
      <c r="AQ65" s="166"/>
      <c r="AR65" s="166"/>
    </row>
    <row r="66" spans="1:44" ht="11.25" customHeight="1">
      <c r="A66" s="165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5"/>
      <c r="AO66" s="165"/>
      <c r="AP66" s="166"/>
      <c r="AQ66" s="166"/>
      <c r="AR66" s="166"/>
    </row>
    <row r="67" spans="1:44" ht="11.25" customHeight="1">
      <c r="A67" s="165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5"/>
      <c r="AO67" s="165"/>
      <c r="AP67" s="166"/>
      <c r="AQ67" s="166"/>
      <c r="AR67" s="166"/>
    </row>
    <row r="68" spans="1:44" ht="11.25" customHeight="1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5"/>
      <c r="AO68" s="165"/>
      <c r="AP68" s="166"/>
      <c r="AQ68" s="166"/>
      <c r="AR68" s="166"/>
    </row>
    <row r="69" spans="1:44" ht="11.25" customHeight="1">
      <c r="A69" s="165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5"/>
      <c r="AO69" s="165"/>
      <c r="AP69" s="166"/>
      <c r="AQ69" s="166"/>
      <c r="AR69" s="166"/>
    </row>
    <row r="70" spans="1:44" ht="11.25" customHeight="1">
      <c r="A70" s="165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5"/>
      <c r="AO70" s="165"/>
      <c r="AP70" s="166"/>
      <c r="AQ70" s="166"/>
      <c r="AR70" s="166"/>
    </row>
    <row r="71" spans="1:44" ht="11.25" customHeight="1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5"/>
      <c r="AO71" s="165"/>
      <c r="AP71" s="166"/>
      <c r="AQ71" s="166"/>
      <c r="AR71" s="166"/>
    </row>
    <row r="72" spans="1:44" ht="11.25" customHeight="1">
      <c r="A72" s="165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5"/>
      <c r="AO72" s="165"/>
      <c r="AP72" s="166"/>
      <c r="AQ72" s="166"/>
      <c r="AR72" s="166"/>
    </row>
    <row r="73" spans="1:44" ht="11.25" customHeight="1">
      <c r="A73" s="165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5"/>
      <c r="AO73" s="165"/>
      <c r="AP73" s="166"/>
      <c r="AQ73" s="166"/>
      <c r="AR73" s="166"/>
    </row>
    <row r="74" spans="1:44" ht="11.25" customHeight="1">
      <c r="A74" s="165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5"/>
      <c r="AO74" s="165"/>
      <c r="AP74" s="166"/>
      <c r="AQ74" s="166"/>
      <c r="AR74" s="166"/>
    </row>
    <row r="75" spans="1:44" ht="11.25" customHeight="1">
      <c r="A75" s="165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5"/>
      <c r="AO75" s="165"/>
      <c r="AP75" s="166"/>
      <c r="AQ75" s="166"/>
      <c r="AR75" s="166"/>
    </row>
    <row r="76" spans="1:44" ht="11.25" customHeight="1">
      <c r="A76" s="165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5"/>
      <c r="AO76" s="165"/>
      <c r="AP76" s="166"/>
      <c r="AQ76" s="166"/>
      <c r="AR76" s="166"/>
    </row>
    <row r="77" spans="1:44" ht="11.25" customHeight="1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5"/>
      <c r="AO77" s="165"/>
      <c r="AP77" s="166"/>
      <c r="AQ77" s="166"/>
      <c r="AR77" s="166"/>
    </row>
    <row r="78" spans="1:44" ht="11.25" customHeight="1">
      <c r="A78" s="165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5"/>
      <c r="AO78" s="165"/>
      <c r="AP78" s="166"/>
      <c r="AQ78" s="166"/>
      <c r="AR78" s="166"/>
    </row>
    <row r="79" spans="1:44" ht="11.25" customHeight="1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5"/>
      <c r="AO79" s="165"/>
      <c r="AP79" s="166"/>
      <c r="AQ79" s="166"/>
      <c r="AR79" s="166"/>
    </row>
    <row r="80" spans="1:44" ht="11.25" customHeight="1">
      <c r="A80" s="165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5"/>
      <c r="AO80" s="165"/>
      <c r="AP80" s="166"/>
      <c r="AQ80" s="166"/>
      <c r="AR80" s="166"/>
    </row>
    <row r="81" spans="1:44" ht="11.25" customHeight="1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5"/>
      <c r="AO81" s="165"/>
      <c r="AP81" s="166"/>
      <c r="AQ81" s="166"/>
      <c r="AR81" s="166"/>
    </row>
    <row r="82" spans="1:44" ht="11.25" customHeight="1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5"/>
      <c r="AO82" s="165"/>
      <c r="AP82" s="166"/>
      <c r="AQ82" s="166"/>
      <c r="AR82" s="166"/>
    </row>
    <row r="83" spans="1:44" ht="11.25" customHeight="1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5"/>
      <c r="AO83" s="165"/>
      <c r="AP83" s="166"/>
      <c r="AQ83" s="166"/>
      <c r="AR83" s="166"/>
    </row>
    <row r="84" spans="1:44" ht="11.25" customHeight="1">
      <c r="A84" s="165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5"/>
      <c r="AO84" s="165"/>
      <c r="AP84" s="166"/>
      <c r="AQ84" s="166"/>
      <c r="AR84" s="166"/>
    </row>
    <row r="85" spans="1:44" ht="11.25" customHeight="1">
      <c r="A85" s="165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5"/>
      <c r="AO85" s="165"/>
      <c r="AP85" s="166"/>
      <c r="AQ85" s="166"/>
      <c r="AR85" s="166"/>
    </row>
    <row r="86" spans="1:44" ht="11.25" customHeight="1">
      <c r="A86" s="165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5"/>
      <c r="AO86" s="165"/>
      <c r="AP86" s="166"/>
      <c r="AQ86" s="166"/>
      <c r="AR86" s="166"/>
    </row>
    <row r="87" spans="1:44" ht="11.25" customHeight="1">
      <c r="A87" s="165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5"/>
      <c r="AO87" s="165"/>
      <c r="AP87" s="166"/>
      <c r="AQ87" s="166"/>
      <c r="AR87" s="166"/>
    </row>
    <row r="88" spans="1:44" ht="11.25" customHeight="1">
      <c r="A88" s="165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5"/>
      <c r="AO88" s="165"/>
      <c r="AP88" s="166"/>
      <c r="AQ88" s="166"/>
      <c r="AR88" s="166"/>
    </row>
    <row r="89" spans="1:44" ht="11.25" customHeight="1">
      <c r="A89" s="165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5"/>
      <c r="AO89" s="165"/>
      <c r="AP89" s="166"/>
      <c r="AQ89" s="166"/>
      <c r="AR89" s="166"/>
    </row>
    <row r="90" spans="1:44" ht="11.25" customHeight="1">
      <c r="A90" s="165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5"/>
      <c r="AO90" s="165"/>
      <c r="AP90" s="166"/>
      <c r="AQ90" s="166"/>
      <c r="AR90" s="166"/>
    </row>
    <row r="91" spans="1:44" ht="11.25" customHeight="1">
      <c r="A91" s="165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5"/>
      <c r="AO91" s="165"/>
      <c r="AP91" s="166"/>
      <c r="AQ91" s="166"/>
      <c r="AR91" s="166"/>
    </row>
    <row r="92" spans="1:44" ht="11.25" customHeight="1">
      <c r="A92" s="165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5"/>
      <c r="AO92" s="165"/>
      <c r="AP92" s="166"/>
      <c r="AQ92" s="166"/>
      <c r="AR92" s="166"/>
    </row>
    <row r="93" spans="1:44" ht="11.25" customHeight="1">
      <c r="A93" s="165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5"/>
      <c r="AO93" s="165"/>
      <c r="AP93" s="166"/>
      <c r="AQ93" s="166"/>
      <c r="AR93" s="166"/>
    </row>
    <row r="94" spans="1:44" ht="11.25" customHeight="1">
      <c r="A94" s="165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5"/>
      <c r="AO94" s="165"/>
      <c r="AP94" s="166"/>
      <c r="AQ94" s="166"/>
      <c r="AR94" s="166"/>
    </row>
    <row r="95" spans="1:44" ht="11.25" customHeight="1">
      <c r="A95" s="165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5"/>
      <c r="AO95" s="165"/>
      <c r="AP95" s="166"/>
      <c r="AQ95" s="166"/>
      <c r="AR95" s="166"/>
    </row>
    <row r="96" spans="1:44" ht="11.25" customHeight="1">
      <c r="A96" s="165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5"/>
      <c r="AO96" s="165"/>
      <c r="AP96" s="166"/>
      <c r="AQ96" s="166"/>
      <c r="AR96" s="166"/>
    </row>
    <row r="97" spans="1:44" ht="11.25" customHeight="1">
      <c r="A97" s="165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5"/>
      <c r="AO97" s="165"/>
      <c r="AP97" s="166"/>
      <c r="AQ97" s="166"/>
      <c r="AR97" s="166"/>
    </row>
    <row r="98" spans="1:44" ht="11.25" customHeight="1">
      <c r="A98" s="165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5"/>
      <c r="AO98" s="165"/>
      <c r="AP98" s="166"/>
      <c r="AQ98" s="166"/>
      <c r="AR98" s="166"/>
    </row>
    <row r="99" spans="1:44" ht="11.25" customHeight="1">
      <c r="A99" s="165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5"/>
      <c r="AO99" s="165"/>
      <c r="AP99" s="166"/>
      <c r="AQ99" s="166"/>
      <c r="AR99" s="166"/>
    </row>
    <row r="100" spans="1:44" ht="11.25" customHeight="1">
      <c r="A100" s="165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5"/>
      <c r="AO100" s="165"/>
      <c r="AP100" s="166"/>
      <c r="AQ100" s="166"/>
      <c r="AR100" s="166"/>
    </row>
    <row r="101" spans="1:44" ht="11.25" customHeight="1">
      <c r="A101" s="165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5"/>
      <c r="AO101" s="165"/>
      <c r="AP101" s="166"/>
      <c r="AQ101" s="166"/>
      <c r="AR101" s="166"/>
    </row>
    <row r="102" spans="1:44" ht="11.25" customHeight="1">
      <c r="A102" s="165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5"/>
      <c r="AO102" s="165"/>
      <c r="AP102" s="166"/>
      <c r="AQ102" s="166"/>
      <c r="AR102" s="166"/>
    </row>
    <row r="103" spans="1:44" ht="11.25" customHeight="1">
      <c r="A103" s="165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5"/>
      <c r="AO103" s="165"/>
      <c r="AP103" s="166"/>
      <c r="AQ103" s="166"/>
      <c r="AR103" s="166"/>
    </row>
    <row r="104" spans="1:44" ht="11.25" customHeight="1">
      <c r="A104" s="165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5"/>
      <c r="AO104" s="165"/>
      <c r="AP104" s="166"/>
      <c r="AQ104" s="166"/>
      <c r="AR104" s="166"/>
    </row>
    <row r="105" spans="1:44" ht="11.25" customHeight="1">
      <c r="A105" s="165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5"/>
      <c r="AO105" s="165"/>
      <c r="AP105" s="166"/>
      <c r="AQ105" s="166"/>
      <c r="AR105" s="166"/>
    </row>
    <row r="106" spans="1:44" ht="11.25" customHeight="1">
      <c r="A106" s="165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5"/>
      <c r="AO106" s="165"/>
      <c r="AP106" s="166"/>
      <c r="AQ106" s="166"/>
      <c r="AR106" s="166"/>
    </row>
    <row r="107" spans="1:44" ht="11.25" customHeight="1">
      <c r="A107" s="165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5"/>
      <c r="AO107" s="165"/>
      <c r="AP107" s="166"/>
      <c r="AQ107" s="166"/>
      <c r="AR107" s="166"/>
    </row>
    <row r="108" spans="1:44" ht="11.25" customHeight="1">
      <c r="A108" s="165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5"/>
      <c r="AO108" s="165"/>
      <c r="AP108" s="166"/>
      <c r="AQ108" s="166"/>
      <c r="AR108" s="166"/>
    </row>
    <row r="109" spans="1:44" ht="11.25" customHeight="1">
      <c r="A109" s="165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5"/>
      <c r="AO109" s="165"/>
      <c r="AP109" s="166"/>
      <c r="AQ109" s="166"/>
      <c r="AR109" s="166"/>
    </row>
    <row r="110" spans="1:44" ht="11.25" customHeight="1">
      <c r="A110" s="165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5"/>
      <c r="AO110" s="165"/>
      <c r="AP110" s="166"/>
      <c r="AQ110" s="166"/>
      <c r="AR110" s="166"/>
    </row>
    <row r="111" spans="1:44" ht="11.25" customHeight="1">
      <c r="A111" s="165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5"/>
      <c r="AO111" s="165"/>
      <c r="AP111" s="166"/>
      <c r="AQ111" s="166"/>
      <c r="AR111" s="166"/>
    </row>
    <row r="112" spans="1:44" ht="11.25" customHeight="1">
      <c r="A112" s="165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5"/>
      <c r="AO112" s="165"/>
      <c r="AP112" s="166"/>
      <c r="AQ112" s="166"/>
      <c r="AR112" s="166"/>
    </row>
    <row r="113" spans="1:44" ht="11.25" customHeight="1">
      <c r="A113" s="165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5"/>
      <c r="AO113" s="165"/>
      <c r="AP113" s="166"/>
      <c r="AQ113" s="166"/>
      <c r="AR113" s="166"/>
    </row>
    <row r="114" spans="1:44" ht="11.25" customHeight="1">
      <c r="A114" s="165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5"/>
      <c r="AO114" s="165"/>
      <c r="AP114" s="166"/>
      <c r="AQ114" s="166"/>
      <c r="AR114" s="166"/>
    </row>
    <row r="115" spans="1:44" ht="11.25" customHeight="1">
      <c r="A115" s="165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5"/>
      <c r="AO115" s="165"/>
      <c r="AP115" s="166"/>
      <c r="AQ115" s="166"/>
      <c r="AR115" s="166"/>
    </row>
    <row r="116" spans="1:44" ht="11.25" customHeight="1">
      <c r="A116" s="165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5"/>
      <c r="AO116" s="165"/>
      <c r="AP116" s="166"/>
      <c r="AQ116" s="166"/>
      <c r="AR116" s="166"/>
    </row>
    <row r="117" spans="1:44" ht="11.25" customHeight="1">
      <c r="A117" s="165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5"/>
      <c r="AO117" s="165"/>
      <c r="AP117" s="166"/>
      <c r="AQ117" s="166"/>
      <c r="AR117" s="166"/>
    </row>
    <row r="118" spans="1:44" ht="11.25" customHeight="1">
      <c r="A118" s="165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5"/>
      <c r="AO118" s="165"/>
      <c r="AP118" s="166"/>
      <c r="AQ118" s="166"/>
      <c r="AR118" s="166"/>
    </row>
    <row r="119" spans="1:44" ht="11.25" customHeight="1">
      <c r="A119" s="165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5"/>
      <c r="AO119" s="165"/>
      <c r="AP119" s="166"/>
      <c r="AQ119" s="166"/>
      <c r="AR119" s="166"/>
    </row>
    <row r="120" spans="1:44" ht="11.25" customHeight="1">
      <c r="A120" s="165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5"/>
      <c r="AO120" s="165"/>
      <c r="AP120" s="166"/>
      <c r="AQ120" s="166"/>
      <c r="AR120" s="166"/>
    </row>
    <row r="121" spans="1:44" ht="11.25" customHeight="1">
      <c r="A121" s="165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5"/>
      <c r="AO121" s="165"/>
      <c r="AP121" s="166"/>
      <c r="AQ121" s="166"/>
      <c r="AR121" s="166"/>
    </row>
    <row r="122" spans="1:44" ht="11.25" customHeight="1">
      <c r="A122" s="165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5"/>
      <c r="AO122" s="165"/>
      <c r="AP122" s="166"/>
      <c r="AQ122" s="166"/>
      <c r="AR122" s="166"/>
    </row>
    <row r="123" spans="1:44" ht="11.25" customHeight="1">
      <c r="A123" s="165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5"/>
      <c r="AO123" s="165"/>
      <c r="AP123" s="166"/>
      <c r="AQ123" s="166"/>
      <c r="AR123" s="166"/>
    </row>
    <row r="124" spans="1:44" ht="11.25" customHeight="1">
      <c r="A124" s="165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5"/>
      <c r="AO124" s="165"/>
      <c r="AP124" s="166"/>
      <c r="AQ124" s="166"/>
      <c r="AR124" s="166"/>
    </row>
    <row r="125" spans="1:44" ht="11.25" customHeight="1">
      <c r="A125" s="165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5"/>
      <c r="AO125" s="165"/>
      <c r="AP125" s="166"/>
      <c r="AQ125" s="166"/>
      <c r="AR125" s="166"/>
    </row>
    <row r="126" spans="1:44" ht="11.25" customHeight="1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5"/>
      <c r="AO126" s="165"/>
      <c r="AP126" s="166"/>
      <c r="AQ126" s="166"/>
      <c r="AR126" s="166"/>
    </row>
    <row r="127" spans="1:44" ht="11.25" customHeight="1">
      <c r="A127" s="165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5"/>
      <c r="AO127" s="165"/>
      <c r="AP127" s="166"/>
      <c r="AQ127" s="166"/>
      <c r="AR127" s="166"/>
    </row>
    <row r="128" spans="1:44" ht="11.25" customHeight="1">
      <c r="A128" s="165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5"/>
      <c r="AO128" s="165"/>
      <c r="AP128" s="166"/>
      <c r="AQ128" s="166"/>
      <c r="AR128" s="166"/>
    </row>
    <row r="129" spans="1:44" ht="11.25" customHeight="1">
      <c r="A129" s="165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5"/>
      <c r="AO129" s="165"/>
      <c r="AP129" s="166"/>
      <c r="AQ129" s="166"/>
      <c r="AR129" s="166"/>
    </row>
    <row r="130" spans="1:44" ht="11.25" customHeight="1">
      <c r="A130" s="165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5"/>
      <c r="AO130" s="165"/>
      <c r="AP130" s="166"/>
      <c r="AQ130" s="166"/>
      <c r="AR130" s="166"/>
    </row>
    <row r="131" spans="1:44" ht="11.25" customHeight="1">
      <c r="A131" s="165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5"/>
      <c r="AO131" s="165"/>
      <c r="AP131" s="166"/>
      <c r="AQ131" s="166"/>
      <c r="AR131" s="166"/>
    </row>
    <row r="132" spans="1:44" ht="11.25" customHeight="1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5"/>
      <c r="AO132" s="165"/>
      <c r="AP132" s="166"/>
      <c r="AQ132" s="166"/>
      <c r="AR132" s="166"/>
    </row>
    <row r="133" spans="1:44" ht="11.25" customHeight="1">
      <c r="A133" s="165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5"/>
      <c r="AO133" s="165"/>
      <c r="AP133" s="166"/>
      <c r="AQ133" s="166"/>
      <c r="AR133" s="166"/>
    </row>
    <row r="134" spans="1:44" ht="11.25" customHeight="1">
      <c r="A134" s="165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5"/>
      <c r="AO134" s="165"/>
      <c r="AP134" s="166"/>
      <c r="AQ134" s="166"/>
      <c r="AR134" s="166"/>
    </row>
    <row r="135" spans="1:44" ht="11.25" customHeight="1">
      <c r="A135" s="165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5"/>
      <c r="AO135" s="165"/>
      <c r="AP135" s="166"/>
      <c r="AQ135" s="166"/>
      <c r="AR135" s="166"/>
    </row>
    <row r="136" spans="1:44" ht="11.25" customHeight="1">
      <c r="A136" s="165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5"/>
      <c r="AO136" s="165"/>
      <c r="AP136" s="166"/>
      <c r="AQ136" s="166"/>
      <c r="AR136" s="166"/>
    </row>
    <row r="137" spans="1:44" ht="11.25" customHeight="1">
      <c r="A137" s="165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5"/>
      <c r="AO137" s="165"/>
      <c r="AP137" s="166"/>
      <c r="AQ137" s="166"/>
      <c r="AR137" s="166"/>
    </row>
    <row r="138" spans="1:44" ht="11.25" customHeight="1">
      <c r="A138" s="165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5"/>
      <c r="AO138" s="165"/>
      <c r="AP138" s="166"/>
      <c r="AQ138" s="166"/>
      <c r="AR138" s="166"/>
    </row>
    <row r="139" spans="1:44" ht="11.25" customHeight="1">
      <c r="A139" s="165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5"/>
      <c r="AO139" s="165"/>
      <c r="AP139" s="166"/>
      <c r="AQ139" s="166"/>
      <c r="AR139" s="166"/>
    </row>
    <row r="140" spans="1:44" ht="11.25" customHeight="1">
      <c r="A140" s="165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5"/>
      <c r="AO140" s="165"/>
      <c r="AP140" s="166"/>
      <c r="AQ140" s="166"/>
      <c r="AR140" s="166"/>
    </row>
    <row r="141" spans="1:44" ht="11.25" customHeight="1">
      <c r="A141" s="165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5"/>
      <c r="AO141" s="165"/>
      <c r="AP141" s="166"/>
      <c r="AQ141" s="166"/>
      <c r="AR141" s="166"/>
    </row>
    <row r="142" spans="1:44" ht="11.25" customHeight="1">
      <c r="A142" s="165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5"/>
      <c r="AO142" s="165"/>
      <c r="AP142" s="166"/>
      <c r="AQ142" s="166"/>
      <c r="AR142" s="166"/>
    </row>
    <row r="143" spans="1:44" ht="11.25" customHeight="1">
      <c r="A143" s="165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5"/>
      <c r="AO143" s="165"/>
      <c r="AP143" s="166"/>
      <c r="AQ143" s="166"/>
      <c r="AR143" s="166"/>
    </row>
    <row r="144" spans="1:44" ht="11.25" customHeight="1">
      <c r="A144" s="165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5"/>
      <c r="AO144" s="165"/>
      <c r="AP144" s="166"/>
      <c r="AQ144" s="166"/>
      <c r="AR144" s="166"/>
    </row>
    <row r="145" spans="1:44" ht="11.25" customHeight="1">
      <c r="A145" s="165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5"/>
      <c r="AO145" s="165"/>
      <c r="AP145" s="166"/>
      <c r="AQ145" s="166"/>
      <c r="AR145" s="166"/>
    </row>
    <row r="146" spans="1:44" ht="11.25" customHeight="1">
      <c r="A146" s="165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5"/>
      <c r="AO146" s="165"/>
      <c r="AP146" s="166"/>
      <c r="AQ146" s="166"/>
      <c r="AR146" s="166"/>
    </row>
    <row r="147" spans="1:44" ht="11.25" customHeight="1">
      <c r="A147" s="165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5"/>
      <c r="AO147" s="165"/>
      <c r="AP147" s="166"/>
      <c r="AQ147" s="166"/>
      <c r="AR147" s="166"/>
    </row>
    <row r="148" spans="1:44" ht="11.25" customHeight="1">
      <c r="A148" s="165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5"/>
      <c r="AO148" s="165"/>
      <c r="AP148" s="166"/>
      <c r="AQ148" s="166"/>
      <c r="AR148" s="166"/>
    </row>
    <row r="149" spans="1:44" ht="11.25" customHeight="1">
      <c r="A149" s="165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5"/>
      <c r="AO149" s="165"/>
      <c r="AP149" s="166"/>
      <c r="AQ149" s="166"/>
      <c r="AR149" s="166"/>
    </row>
    <row r="150" spans="1:44" ht="11.25" customHeight="1">
      <c r="A150" s="165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5"/>
      <c r="AO150" s="165"/>
      <c r="AP150" s="166"/>
      <c r="AQ150" s="166"/>
      <c r="AR150" s="166"/>
    </row>
    <row r="151" spans="1:44" ht="11.25" customHeight="1">
      <c r="A151" s="165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5"/>
      <c r="AO151" s="165"/>
      <c r="AP151" s="166"/>
      <c r="AQ151" s="166"/>
      <c r="AR151" s="166"/>
    </row>
    <row r="152" spans="1:44" ht="11.25" customHeight="1">
      <c r="A152" s="165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5"/>
      <c r="AO152" s="165"/>
      <c r="AP152" s="166"/>
      <c r="AQ152" s="166"/>
      <c r="AR152" s="166"/>
    </row>
    <row r="153" spans="1:44" ht="11.25" customHeight="1">
      <c r="A153" s="165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5"/>
      <c r="AO153" s="165"/>
      <c r="AP153" s="166"/>
      <c r="AQ153" s="166"/>
      <c r="AR153" s="166"/>
    </row>
    <row r="154" spans="1:44" ht="11.25" customHeight="1">
      <c r="A154" s="165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5"/>
      <c r="AO154" s="165"/>
      <c r="AP154" s="166"/>
      <c r="AQ154" s="166"/>
      <c r="AR154" s="166"/>
    </row>
    <row r="155" spans="1:44" ht="11.25" customHeight="1">
      <c r="A155" s="165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5"/>
      <c r="AO155" s="165"/>
      <c r="AP155" s="166"/>
      <c r="AQ155" s="166"/>
      <c r="AR155" s="166"/>
    </row>
    <row r="156" spans="1:44" ht="11.25" customHeight="1">
      <c r="A156" s="165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5"/>
      <c r="AO156" s="165"/>
      <c r="AP156" s="166"/>
      <c r="AQ156" s="166"/>
      <c r="AR156" s="166"/>
    </row>
    <row r="157" spans="1:44" ht="11.25" customHeight="1">
      <c r="A157" s="165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5"/>
      <c r="AO157" s="165"/>
      <c r="AP157" s="166"/>
      <c r="AQ157" s="166"/>
      <c r="AR157" s="166"/>
    </row>
    <row r="158" spans="1:44" ht="11.25" customHeight="1">
      <c r="A158" s="165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5"/>
      <c r="AO158" s="165"/>
      <c r="AP158" s="166"/>
      <c r="AQ158" s="166"/>
      <c r="AR158" s="166"/>
    </row>
    <row r="159" spans="1:44" ht="11.25" customHeight="1">
      <c r="A159" s="165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5"/>
      <c r="AO159" s="165"/>
      <c r="AP159" s="166"/>
      <c r="AQ159" s="166"/>
      <c r="AR159" s="166"/>
    </row>
    <row r="160" spans="1:44" ht="11.25" customHeight="1">
      <c r="A160" s="165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5"/>
      <c r="AO160" s="165"/>
      <c r="AP160" s="166"/>
      <c r="AQ160" s="166"/>
      <c r="AR160" s="166"/>
    </row>
    <row r="161" spans="1:44" ht="11.25" customHeight="1">
      <c r="A161" s="165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5"/>
      <c r="AO161" s="165"/>
      <c r="AP161" s="166"/>
      <c r="AQ161" s="166"/>
      <c r="AR161" s="166"/>
    </row>
    <row r="162" spans="1:44" ht="11.25" customHeight="1">
      <c r="A162" s="165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5"/>
      <c r="AO162" s="165"/>
      <c r="AP162" s="166"/>
      <c r="AQ162" s="166"/>
      <c r="AR162" s="166"/>
    </row>
    <row r="163" spans="1:44" ht="11.25" customHeight="1">
      <c r="A163" s="165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5"/>
      <c r="AO163" s="165"/>
      <c r="AP163" s="166"/>
      <c r="AQ163" s="166"/>
      <c r="AR163" s="166"/>
    </row>
    <row r="164" spans="1:44" ht="11.25" customHeight="1">
      <c r="A164" s="165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5"/>
      <c r="AO164" s="165"/>
      <c r="AP164" s="166"/>
      <c r="AQ164" s="166"/>
      <c r="AR164" s="166"/>
    </row>
    <row r="165" spans="1:44" ht="11.25" customHeight="1">
      <c r="A165" s="165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5"/>
      <c r="AO165" s="165"/>
      <c r="AP165" s="166"/>
      <c r="AQ165" s="166"/>
      <c r="AR165" s="166"/>
    </row>
    <row r="166" spans="1:44" ht="11.25" customHeight="1">
      <c r="A166" s="165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5"/>
      <c r="AO166" s="165"/>
      <c r="AP166" s="166"/>
      <c r="AQ166" s="166"/>
      <c r="AR166" s="166"/>
    </row>
    <row r="167" spans="1:44" ht="11.25" customHeight="1">
      <c r="A167" s="165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5"/>
      <c r="AO167" s="165"/>
      <c r="AP167" s="166"/>
      <c r="AQ167" s="166"/>
      <c r="AR167" s="166"/>
    </row>
    <row r="168" spans="1:44" ht="11.25" customHeight="1">
      <c r="A168" s="165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5"/>
      <c r="AO168" s="165"/>
      <c r="AP168" s="166"/>
      <c r="AQ168" s="166"/>
      <c r="AR168" s="166"/>
    </row>
    <row r="169" spans="1:44" ht="11.25" customHeight="1">
      <c r="A169" s="165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5"/>
      <c r="AO169" s="165"/>
      <c r="AP169" s="166"/>
      <c r="AQ169" s="166"/>
      <c r="AR169" s="166"/>
    </row>
    <row r="170" spans="1:44" ht="11.25" customHeight="1">
      <c r="A170" s="165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5"/>
      <c r="AO170" s="165"/>
      <c r="AP170" s="166"/>
      <c r="AQ170" s="166"/>
      <c r="AR170" s="166"/>
    </row>
    <row r="171" spans="1:44" ht="11.25" customHeight="1">
      <c r="A171" s="165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5"/>
      <c r="AO171" s="165"/>
      <c r="AP171" s="166"/>
      <c r="AQ171" s="166"/>
      <c r="AR171" s="166"/>
    </row>
    <row r="172" spans="1:44" ht="11.25" customHeight="1">
      <c r="A172" s="165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5"/>
      <c r="AO172" s="165"/>
      <c r="AP172" s="166"/>
      <c r="AQ172" s="166"/>
      <c r="AR172" s="166"/>
    </row>
    <row r="173" spans="1:44" ht="11.25" customHeight="1">
      <c r="A173" s="165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5"/>
      <c r="AO173" s="165"/>
      <c r="AP173" s="166"/>
      <c r="AQ173" s="166"/>
      <c r="AR173" s="166"/>
    </row>
    <row r="174" spans="1:44" ht="11.25" customHeight="1">
      <c r="A174" s="165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5"/>
      <c r="AO174" s="165"/>
      <c r="AP174" s="166"/>
      <c r="AQ174" s="166"/>
      <c r="AR174" s="166"/>
    </row>
    <row r="175" spans="1:44" ht="11.25" customHeight="1">
      <c r="A175" s="165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5"/>
      <c r="AO175" s="165"/>
      <c r="AP175" s="166"/>
      <c r="AQ175" s="166"/>
      <c r="AR175" s="166"/>
    </row>
    <row r="176" spans="1:44" ht="11.25" customHeight="1">
      <c r="A176" s="165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5"/>
      <c r="AO176" s="165"/>
      <c r="AP176" s="166"/>
      <c r="AQ176" s="166"/>
      <c r="AR176" s="166"/>
    </row>
    <row r="177" spans="1:44" ht="11.25" customHeight="1">
      <c r="A177" s="165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5"/>
      <c r="AO177" s="165"/>
      <c r="AP177" s="166"/>
      <c r="AQ177" s="166"/>
      <c r="AR177" s="166"/>
    </row>
    <row r="178" spans="1:44" ht="11.25" customHeight="1">
      <c r="A178" s="165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5"/>
      <c r="AO178" s="165"/>
      <c r="AP178" s="166"/>
      <c r="AQ178" s="166"/>
      <c r="AR178" s="166"/>
    </row>
    <row r="179" spans="1:44" ht="11.25" customHeight="1">
      <c r="A179" s="165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5"/>
      <c r="AO179" s="165"/>
      <c r="AP179" s="166"/>
      <c r="AQ179" s="166"/>
      <c r="AR179" s="166"/>
    </row>
    <row r="180" spans="1:44" ht="11.25" customHeight="1">
      <c r="A180" s="165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5"/>
      <c r="AO180" s="165"/>
      <c r="AP180" s="166"/>
      <c r="AQ180" s="166"/>
      <c r="AR180" s="166"/>
    </row>
    <row r="181" spans="1:44" ht="11.25" customHeight="1">
      <c r="A181" s="165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5"/>
      <c r="AO181" s="165"/>
      <c r="AP181" s="166"/>
      <c r="AQ181" s="166"/>
      <c r="AR181" s="166"/>
    </row>
    <row r="182" spans="1:44" ht="11.25" customHeight="1">
      <c r="A182" s="165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5"/>
      <c r="AO182" s="165"/>
      <c r="AP182" s="166"/>
      <c r="AQ182" s="166"/>
      <c r="AR182" s="166"/>
    </row>
    <row r="183" spans="1:44" ht="11.25" customHeight="1">
      <c r="A183" s="165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5"/>
      <c r="AO183" s="165"/>
      <c r="AP183" s="166"/>
      <c r="AQ183" s="166"/>
      <c r="AR183" s="166"/>
    </row>
    <row r="184" spans="1:44" ht="11.25" customHeight="1">
      <c r="A184" s="165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5"/>
      <c r="AO184" s="165"/>
      <c r="AP184" s="166"/>
      <c r="AQ184" s="166"/>
      <c r="AR184" s="166"/>
    </row>
    <row r="185" spans="1:44" ht="11.25" customHeight="1">
      <c r="A185" s="165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5"/>
      <c r="AO185" s="165"/>
      <c r="AP185" s="166"/>
      <c r="AQ185" s="166"/>
      <c r="AR185" s="166"/>
    </row>
    <row r="186" spans="1:44" ht="11.25" customHeight="1">
      <c r="A186" s="165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5"/>
      <c r="AO186" s="165"/>
      <c r="AP186" s="166"/>
      <c r="AQ186" s="166"/>
      <c r="AR186" s="166"/>
    </row>
    <row r="187" spans="1:44" ht="11.25" customHeight="1">
      <c r="A187" s="165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5"/>
      <c r="AO187" s="165"/>
      <c r="AP187" s="166"/>
      <c r="AQ187" s="166"/>
      <c r="AR187" s="166"/>
    </row>
    <row r="188" spans="1:44" ht="11.25" customHeight="1">
      <c r="A188" s="165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5"/>
      <c r="AO188" s="165"/>
      <c r="AP188" s="166"/>
      <c r="AQ188" s="166"/>
      <c r="AR188" s="166"/>
    </row>
    <row r="189" spans="1:44" ht="11.25" customHeight="1">
      <c r="A189" s="165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5"/>
      <c r="AO189" s="165"/>
      <c r="AP189" s="166"/>
      <c r="AQ189" s="166"/>
      <c r="AR189" s="166"/>
    </row>
    <row r="190" spans="1:44" ht="11.25" customHeight="1">
      <c r="A190" s="165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5"/>
      <c r="AO190" s="165"/>
      <c r="AP190" s="166"/>
      <c r="AQ190" s="166"/>
      <c r="AR190" s="166"/>
    </row>
    <row r="191" spans="1:44" ht="11.25" customHeight="1">
      <c r="A191" s="165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5"/>
      <c r="AO191" s="165"/>
      <c r="AP191" s="166"/>
      <c r="AQ191" s="166"/>
      <c r="AR191" s="166"/>
    </row>
    <row r="192" spans="1:44" ht="11.25" customHeight="1">
      <c r="A192" s="165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5"/>
      <c r="AO192" s="165"/>
      <c r="AP192" s="166"/>
      <c r="AQ192" s="166"/>
      <c r="AR192" s="166"/>
    </row>
    <row r="193" spans="1:44" ht="11.25" customHeight="1">
      <c r="A193" s="165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5"/>
      <c r="AO193" s="165"/>
      <c r="AP193" s="166"/>
      <c r="AQ193" s="166"/>
      <c r="AR193" s="166"/>
    </row>
    <row r="194" spans="1:44" ht="11.25" customHeight="1">
      <c r="A194" s="165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5"/>
      <c r="AO194" s="165"/>
      <c r="AP194" s="166"/>
      <c r="AQ194" s="166"/>
      <c r="AR194" s="166"/>
    </row>
    <row r="195" spans="1:44" ht="11.25" customHeight="1">
      <c r="A195" s="165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5"/>
      <c r="AO195" s="165"/>
      <c r="AP195" s="166"/>
      <c r="AQ195" s="166"/>
      <c r="AR195" s="166"/>
    </row>
    <row r="196" spans="1:44" ht="11.25" customHeight="1">
      <c r="A196" s="165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5"/>
      <c r="AO196" s="165"/>
      <c r="AP196" s="166"/>
      <c r="AQ196" s="166"/>
      <c r="AR196" s="166"/>
    </row>
    <row r="197" spans="1:44" ht="11.25" customHeight="1">
      <c r="A197" s="165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5"/>
      <c r="AO197" s="165"/>
      <c r="AP197" s="166"/>
      <c r="AQ197" s="166"/>
      <c r="AR197" s="166"/>
    </row>
    <row r="198" spans="1:44" ht="11.25" customHeight="1">
      <c r="A198" s="165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5"/>
      <c r="AO198" s="165"/>
      <c r="AP198" s="166"/>
      <c r="AQ198" s="166"/>
      <c r="AR198" s="166"/>
    </row>
    <row r="199" spans="1:44" ht="11.25" customHeight="1">
      <c r="A199" s="165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5"/>
      <c r="AO199" s="165"/>
      <c r="AP199" s="166"/>
      <c r="AQ199" s="166"/>
      <c r="AR199" s="166"/>
    </row>
    <row r="200" spans="1:44" ht="11.25" customHeight="1">
      <c r="A200" s="165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5"/>
      <c r="AO200" s="165"/>
      <c r="AP200" s="166"/>
      <c r="AQ200" s="166"/>
      <c r="AR200" s="166"/>
    </row>
    <row r="201" spans="1:44" ht="11.25" customHeight="1">
      <c r="A201" s="165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5"/>
      <c r="AO201" s="165"/>
      <c r="AP201" s="166"/>
      <c r="AQ201" s="166"/>
      <c r="AR201" s="166"/>
    </row>
    <row r="202" spans="1:44" ht="11.25" customHeight="1">
      <c r="A202" s="165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5"/>
      <c r="AO202" s="165"/>
      <c r="AP202" s="166"/>
      <c r="AQ202" s="166"/>
      <c r="AR202" s="166"/>
    </row>
    <row r="203" spans="1:44" ht="11.25" customHeight="1">
      <c r="A203" s="165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5"/>
      <c r="AO203" s="165"/>
      <c r="AP203" s="166"/>
      <c r="AQ203" s="166"/>
      <c r="AR203" s="166"/>
    </row>
    <row r="204" spans="1:44" ht="11.25" customHeight="1">
      <c r="A204" s="165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5"/>
      <c r="AO204" s="165"/>
      <c r="AP204" s="166"/>
      <c r="AQ204" s="166"/>
      <c r="AR204" s="166"/>
    </row>
    <row r="205" spans="1:44" ht="11.25" customHeight="1">
      <c r="A205" s="165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5"/>
      <c r="AO205" s="165"/>
      <c r="AP205" s="166"/>
      <c r="AQ205" s="166"/>
      <c r="AR205" s="166"/>
    </row>
    <row r="206" spans="1:44" ht="11.25" customHeight="1">
      <c r="A206" s="165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5"/>
      <c r="AO206" s="165"/>
      <c r="AP206" s="166"/>
      <c r="AQ206" s="166"/>
      <c r="AR206" s="166"/>
    </row>
    <row r="207" spans="1:44" ht="11.25" customHeight="1">
      <c r="A207" s="165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5"/>
      <c r="AO207" s="165"/>
      <c r="AP207" s="166"/>
      <c r="AQ207" s="166"/>
      <c r="AR207" s="166"/>
    </row>
    <row r="208" spans="1:44" ht="11.25" customHeight="1">
      <c r="A208" s="165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5"/>
      <c r="AO208" s="165"/>
      <c r="AP208" s="166"/>
      <c r="AQ208" s="166"/>
      <c r="AR208" s="166"/>
    </row>
    <row r="209" spans="1:44" ht="11.25" customHeight="1">
      <c r="A209" s="165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5"/>
      <c r="AO209" s="165"/>
      <c r="AP209" s="166"/>
      <c r="AQ209" s="166"/>
      <c r="AR209" s="166"/>
    </row>
    <row r="210" spans="1:44" ht="11.25" customHeight="1">
      <c r="A210" s="165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5"/>
      <c r="AO210" s="165"/>
      <c r="AP210" s="166"/>
      <c r="AQ210" s="166"/>
      <c r="AR210" s="166"/>
    </row>
    <row r="211" spans="1:44" ht="11.25" customHeight="1">
      <c r="A211" s="165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5"/>
      <c r="AO211" s="165"/>
      <c r="AP211" s="166"/>
      <c r="AQ211" s="166"/>
      <c r="AR211" s="166"/>
    </row>
    <row r="212" spans="1:44" ht="11.25" customHeight="1">
      <c r="A212" s="165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5"/>
      <c r="AO212" s="165"/>
      <c r="AP212" s="166"/>
      <c r="AQ212" s="166"/>
      <c r="AR212" s="166"/>
    </row>
    <row r="213" spans="1:44" ht="11.25" customHeight="1">
      <c r="A213" s="165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5"/>
      <c r="AO213" s="165"/>
      <c r="AP213" s="166"/>
      <c r="AQ213" s="166"/>
      <c r="AR213" s="166"/>
    </row>
    <row r="214" spans="1:44" ht="11.25" customHeight="1">
      <c r="A214" s="165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5"/>
      <c r="AO214" s="165"/>
      <c r="AP214" s="166"/>
      <c r="AQ214" s="166"/>
      <c r="AR214" s="166"/>
    </row>
    <row r="215" spans="1:44" ht="11.25" customHeight="1">
      <c r="A215" s="165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5"/>
      <c r="AO215" s="165"/>
      <c r="AP215" s="166"/>
      <c r="AQ215" s="166"/>
      <c r="AR215" s="166"/>
    </row>
    <row r="216" spans="1:44" ht="11.25" customHeight="1">
      <c r="A216" s="165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5"/>
      <c r="AO216" s="165"/>
      <c r="AP216" s="166"/>
      <c r="AQ216" s="166"/>
      <c r="AR216" s="166"/>
    </row>
    <row r="217" spans="1:44" ht="11.25" customHeight="1">
      <c r="A217" s="165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5"/>
      <c r="AO217" s="165"/>
      <c r="AP217" s="166"/>
      <c r="AQ217" s="166"/>
      <c r="AR217" s="166"/>
    </row>
    <row r="218" spans="1:44" ht="11.25" customHeight="1">
      <c r="A218" s="165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5"/>
      <c r="AO218" s="165"/>
      <c r="AP218" s="166"/>
      <c r="AQ218" s="166"/>
      <c r="AR218" s="166"/>
    </row>
    <row r="219" spans="1:44" ht="11.25" customHeight="1">
      <c r="A219" s="165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5"/>
      <c r="AO219" s="165"/>
      <c r="AP219" s="166"/>
      <c r="AQ219" s="166"/>
      <c r="AR219" s="166"/>
    </row>
    <row r="220" spans="1:44" ht="11.25" customHeight="1">
      <c r="A220" s="165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5"/>
      <c r="AO220" s="165"/>
      <c r="AP220" s="166"/>
      <c r="AQ220" s="166"/>
      <c r="AR220" s="166"/>
    </row>
    <row r="221" spans="1:44" ht="11.25" customHeight="1">
      <c r="A221" s="165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5"/>
      <c r="AO221" s="165"/>
      <c r="AP221" s="166"/>
      <c r="AQ221" s="166"/>
      <c r="AR221" s="166"/>
    </row>
    <row r="222" spans="1:44" ht="11.25" customHeight="1">
      <c r="A222" s="165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5"/>
      <c r="AO222" s="165"/>
      <c r="AP222" s="166"/>
      <c r="AQ222" s="166"/>
      <c r="AR222" s="166"/>
    </row>
    <row r="223" spans="1:44" ht="11.25" customHeight="1">
      <c r="A223" s="165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5"/>
      <c r="AO223" s="165"/>
      <c r="AP223" s="166"/>
      <c r="AQ223" s="166"/>
      <c r="AR223" s="166"/>
    </row>
    <row r="224" spans="1:44" ht="11.25" customHeight="1">
      <c r="A224" s="165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5"/>
      <c r="AO224" s="165"/>
      <c r="AP224" s="166"/>
      <c r="AQ224" s="166"/>
      <c r="AR224" s="166"/>
    </row>
    <row r="225" spans="1:44" ht="11.25" customHeight="1">
      <c r="A225" s="165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5"/>
      <c r="AO225" s="165"/>
      <c r="AP225" s="166"/>
      <c r="AQ225" s="166"/>
      <c r="AR225" s="166"/>
    </row>
    <row r="226" spans="1:44" ht="11.25" customHeight="1">
      <c r="A226" s="165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5"/>
      <c r="AO226" s="165"/>
      <c r="AP226" s="166"/>
      <c r="AQ226" s="166"/>
      <c r="AR226" s="166"/>
    </row>
    <row r="227" spans="1:44" ht="11.25" customHeight="1">
      <c r="A227" s="165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5"/>
      <c r="AO227" s="165"/>
      <c r="AP227" s="166"/>
      <c r="AQ227" s="166"/>
      <c r="AR227" s="166"/>
    </row>
    <row r="228" spans="1:44" ht="11.25" customHeight="1">
      <c r="A228" s="165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5"/>
      <c r="AO228" s="165"/>
      <c r="AP228" s="166"/>
      <c r="AQ228" s="166"/>
      <c r="AR228" s="166"/>
    </row>
    <row r="229" spans="1:44" ht="11.25" customHeight="1">
      <c r="A229" s="165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5"/>
      <c r="AO229" s="165"/>
      <c r="AP229" s="166"/>
      <c r="AQ229" s="166"/>
      <c r="AR229" s="166"/>
    </row>
    <row r="230" spans="1:44" ht="11.25" customHeight="1">
      <c r="A230" s="165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5"/>
      <c r="AO230" s="165"/>
      <c r="AP230" s="166"/>
      <c r="AQ230" s="166"/>
      <c r="AR230" s="166"/>
    </row>
    <row r="231" spans="1:44" ht="11.25" customHeight="1">
      <c r="A231" s="165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5"/>
      <c r="AO231" s="165"/>
      <c r="AP231" s="166"/>
      <c r="AQ231" s="166"/>
      <c r="AR231" s="166"/>
    </row>
    <row r="232" spans="1:44" ht="11.25" customHeight="1">
      <c r="A232" s="165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5"/>
      <c r="AO232" s="165"/>
      <c r="AP232" s="166"/>
      <c r="AQ232" s="166"/>
      <c r="AR232" s="166"/>
    </row>
    <row r="233" spans="1:44" ht="11.25" customHeight="1">
      <c r="A233" s="165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5"/>
      <c r="AO233" s="165"/>
      <c r="AP233" s="166"/>
      <c r="AQ233" s="166"/>
      <c r="AR233" s="166"/>
    </row>
    <row r="234" spans="1:44" ht="11.25" customHeight="1">
      <c r="A234" s="165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5"/>
      <c r="AO234" s="165"/>
      <c r="AP234" s="166"/>
      <c r="AQ234" s="166"/>
      <c r="AR234" s="166"/>
    </row>
    <row r="235" spans="1:44" ht="11.25" customHeight="1">
      <c r="A235" s="165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5"/>
      <c r="AO235" s="165"/>
      <c r="AP235" s="166"/>
      <c r="AQ235" s="166"/>
      <c r="AR235" s="166"/>
    </row>
    <row r="236" spans="1:44" ht="11.25" customHeight="1">
      <c r="A236" s="165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5"/>
      <c r="AO236" s="165"/>
      <c r="AP236" s="166"/>
      <c r="AQ236" s="166"/>
      <c r="AR236" s="166"/>
    </row>
    <row r="237" spans="1:44" ht="11.25" customHeight="1">
      <c r="A237" s="165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5"/>
      <c r="AO237" s="165"/>
      <c r="AP237" s="166"/>
      <c r="AQ237" s="166"/>
      <c r="AR237" s="166"/>
    </row>
    <row r="238" spans="1:44" ht="11.25" customHeight="1">
      <c r="A238" s="165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5"/>
      <c r="AO238" s="165"/>
      <c r="AP238" s="166"/>
      <c r="AQ238" s="166"/>
      <c r="AR238" s="166"/>
    </row>
    <row r="239" spans="1:44" ht="11.25" customHeight="1">
      <c r="A239" s="165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5"/>
      <c r="AO239" s="165"/>
      <c r="AP239" s="166"/>
      <c r="AQ239" s="166"/>
      <c r="AR239" s="166"/>
    </row>
    <row r="240" spans="1:44" ht="11.25" customHeight="1">
      <c r="A240" s="165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5"/>
      <c r="AO240" s="165"/>
      <c r="AP240" s="166"/>
      <c r="AQ240" s="166"/>
      <c r="AR240" s="166"/>
    </row>
    <row r="241" spans="1:44" ht="11.25" customHeight="1">
      <c r="A241" s="165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5"/>
      <c r="AO241" s="165"/>
      <c r="AP241" s="166"/>
      <c r="AQ241" s="166"/>
      <c r="AR241" s="166"/>
    </row>
    <row r="242" spans="1:44" ht="11.25" customHeight="1">
      <c r="A242" s="165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5"/>
      <c r="AO242" s="165"/>
      <c r="AP242" s="166"/>
      <c r="AQ242" s="166"/>
      <c r="AR242" s="166"/>
    </row>
    <row r="243" spans="1:44" ht="11.25" customHeight="1">
      <c r="A243" s="165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5"/>
      <c r="AO243" s="165"/>
      <c r="AP243" s="166"/>
      <c r="AQ243" s="166"/>
      <c r="AR243" s="166"/>
    </row>
    <row r="244" spans="1:44" ht="11.25" customHeight="1">
      <c r="A244" s="165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5"/>
      <c r="AO244" s="165"/>
      <c r="AP244" s="166"/>
      <c r="AQ244" s="166"/>
      <c r="AR244" s="166"/>
    </row>
    <row r="245" spans="1:44" ht="11.25" customHeight="1">
      <c r="A245" s="165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5"/>
      <c r="AO245" s="165"/>
      <c r="AP245" s="166"/>
      <c r="AQ245" s="166"/>
      <c r="AR245" s="166"/>
    </row>
    <row r="246" spans="1:44" ht="11.25" customHeight="1">
      <c r="A246" s="165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5"/>
      <c r="AO246" s="165"/>
      <c r="AP246" s="166"/>
      <c r="AQ246" s="166"/>
      <c r="AR246" s="166"/>
    </row>
    <row r="247" spans="1:44" ht="11.25" customHeight="1">
      <c r="A247" s="165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5"/>
      <c r="AO247" s="165"/>
      <c r="AP247" s="166"/>
      <c r="AQ247" s="166"/>
      <c r="AR247" s="166"/>
    </row>
    <row r="248" spans="1:44" ht="11.25" customHeight="1">
      <c r="A248" s="165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5"/>
      <c r="AO248" s="165"/>
      <c r="AP248" s="166"/>
      <c r="AQ248" s="166"/>
      <c r="AR248" s="166"/>
    </row>
    <row r="249" spans="1:44" ht="11.25" customHeight="1">
      <c r="A249" s="165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5"/>
      <c r="AO249" s="165"/>
      <c r="AP249" s="166"/>
      <c r="AQ249" s="166"/>
      <c r="AR249" s="166"/>
    </row>
    <row r="250" spans="1:44" ht="11.25" customHeight="1">
      <c r="A250" s="165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5"/>
      <c r="AO250" s="165"/>
      <c r="AP250" s="166"/>
      <c r="AQ250" s="166"/>
      <c r="AR250" s="166"/>
    </row>
    <row r="251" spans="1:44" ht="11.25" customHeight="1">
      <c r="A251" s="165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5"/>
      <c r="AO251" s="165"/>
      <c r="AP251" s="166"/>
      <c r="AQ251" s="166"/>
      <c r="AR251" s="166"/>
    </row>
    <row r="252" spans="1:44" ht="11.25" customHeight="1">
      <c r="A252" s="165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5"/>
      <c r="AO252" s="165"/>
      <c r="AP252" s="166"/>
      <c r="AQ252" s="166"/>
      <c r="AR252" s="166"/>
    </row>
    <row r="253" spans="1:44" ht="11.25" customHeight="1">
      <c r="A253" s="165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5"/>
      <c r="AO253" s="165"/>
      <c r="AP253" s="166"/>
      <c r="AQ253" s="166"/>
      <c r="AR253" s="166"/>
    </row>
    <row r="254" spans="1:44" ht="11.25" customHeight="1">
      <c r="A254" s="165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5"/>
      <c r="AO254" s="165"/>
      <c r="AP254" s="166"/>
      <c r="AQ254" s="166"/>
      <c r="AR254" s="166"/>
    </row>
    <row r="255" spans="1:44" ht="11.25" customHeight="1">
      <c r="A255" s="165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5"/>
      <c r="AO255" s="165"/>
      <c r="AP255" s="166"/>
      <c r="AQ255" s="166"/>
      <c r="AR255" s="166"/>
    </row>
    <row r="256" spans="1:44" ht="11.25" customHeight="1">
      <c r="A256" s="165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5"/>
      <c r="AO256" s="165"/>
      <c r="AP256" s="166"/>
      <c r="AQ256" s="166"/>
      <c r="AR256" s="166"/>
    </row>
    <row r="257" spans="1:44" ht="11.25" customHeight="1">
      <c r="A257" s="165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5"/>
      <c r="AO257" s="165"/>
      <c r="AP257" s="166"/>
      <c r="AQ257" s="166"/>
      <c r="AR257" s="166"/>
    </row>
    <row r="258" spans="1:44" ht="11.25" customHeight="1">
      <c r="A258" s="165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5"/>
      <c r="AO258" s="165"/>
      <c r="AP258" s="166"/>
      <c r="AQ258" s="166"/>
      <c r="AR258" s="166"/>
    </row>
    <row r="259" spans="1:44" ht="11.25" customHeight="1">
      <c r="A259" s="165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5"/>
      <c r="AO259" s="165"/>
      <c r="AP259" s="166"/>
      <c r="AQ259" s="166"/>
      <c r="AR259" s="166"/>
    </row>
    <row r="260" spans="1:44" ht="11.25" customHeight="1">
      <c r="A260" s="165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5"/>
      <c r="AO260" s="165"/>
      <c r="AP260" s="166"/>
      <c r="AQ260" s="166"/>
      <c r="AR260" s="166"/>
    </row>
    <row r="261" spans="1:44" ht="11.25" customHeight="1">
      <c r="A261" s="165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5"/>
      <c r="AO261" s="165"/>
      <c r="AP261" s="166"/>
      <c r="AQ261" s="166"/>
      <c r="AR261" s="166"/>
    </row>
    <row r="262" spans="1:44" ht="11.25" customHeight="1">
      <c r="A262" s="165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5"/>
      <c r="AO262" s="165"/>
      <c r="AP262" s="166"/>
      <c r="AQ262" s="166"/>
      <c r="AR262" s="166"/>
    </row>
    <row r="263" spans="1:44" ht="11.25" customHeight="1">
      <c r="A263" s="165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5"/>
      <c r="AO263" s="165"/>
      <c r="AP263" s="166"/>
      <c r="AQ263" s="166"/>
      <c r="AR263" s="166"/>
    </row>
    <row r="264" spans="1:44" ht="11.25" customHeight="1">
      <c r="A264" s="165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5"/>
      <c r="AO264" s="165"/>
      <c r="AP264" s="166"/>
      <c r="AQ264" s="166"/>
      <c r="AR264" s="166"/>
    </row>
    <row r="265" spans="1:44" ht="11.25" customHeight="1">
      <c r="A265" s="165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5"/>
      <c r="AO265" s="165"/>
      <c r="AP265" s="166"/>
      <c r="AQ265" s="166"/>
      <c r="AR265" s="166"/>
    </row>
    <row r="266" spans="1:44" ht="11.25" customHeight="1">
      <c r="A266" s="165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5"/>
      <c r="AO266" s="165"/>
      <c r="AP266" s="166"/>
      <c r="AQ266" s="166"/>
      <c r="AR266" s="166"/>
    </row>
    <row r="267" spans="1:44" ht="11.25" customHeight="1">
      <c r="A267" s="165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5"/>
      <c r="AO267" s="165"/>
      <c r="AP267" s="166"/>
      <c r="AQ267" s="166"/>
      <c r="AR267" s="166"/>
    </row>
    <row r="268" spans="1:44" ht="11.25" customHeight="1">
      <c r="A268" s="165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5"/>
      <c r="AO268" s="165"/>
      <c r="AP268" s="166"/>
      <c r="AQ268" s="166"/>
      <c r="AR268" s="166"/>
    </row>
    <row r="269" spans="1:44" ht="11.25" customHeight="1">
      <c r="A269" s="165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5"/>
      <c r="AO269" s="165"/>
      <c r="AP269" s="166"/>
      <c r="AQ269" s="166"/>
      <c r="AR269" s="166"/>
    </row>
    <row r="270" spans="1:44" ht="11.25" customHeight="1">
      <c r="A270" s="165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5"/>
      <c r="AO270" s="165"/>
      <c r="AP270" s="166"/>
      <c r="AQ270" s="166"/>
      <c r="AR270" s="166"/>
    </row>
    <row r="271" spans="1:44" ht="11.25" customHeight="1">
      <c r="A271" s="165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5"/>
      <c r="AO271" s="165"/>
      <c r="AP271" s="166"/>
      <c r="AQ271" s="166"/>
      <c r="AR271" s="166"/>
    </row>
    <row r="272" spans="1:44" ht="11.25" customHeight="1">
      <c r="A272" s="165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5"/>
      <c r="AO272" s="165"/>
      <c r="AP272" s="166"/>
      <c r="AQ272" s="166"/>
      <c r="AR272" s="166"/>
    </row>
    <row r="273" spans="1:44" ht="11.25" customHeight="1">
      <c r="A273" s="165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5"/>
      <c r="AO273" s="165"/>
      <c r="AP273" s="166"/>
      <c r="AQ273" s="166"/>
      <c r="AR273" s="166"/>
    </row>
    <row r="274" spans="1:44" ht="11.25" customHeight="1">
      <c r="A274" s="165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5"/>
      <c r="AO274" s="165"/>
      <c r="AP274" s="166"/>
      <c r="AQ274" s="166"/>
      <c r="AR274" s="166"/>
    </row>
    <row r="275" spans="1:44" ht="11.25" customHeight="1">
      <c r="A275" s="165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5"/>
      <c r="AO275" s="165"/>
      <c r="AP275" s="166"/>
      <c r="AQ275" s="166"/>
      <c r="AR275" s="166"/>
    </row>
    <row r="276" spans="1:44" ht="11.25" customHeight="1">
      <c r="A276" s="165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5"/>
      <c r="AO276" s="165"/>
      <c r="AP276" s="166"/>
      <c r="AQ276" s="166"/>
      <c r="AR276" s="166"/>
    </row>
    <row r="277" spans="1:44" ht="11.25" customHeight="1">
      <c r="A277" s="165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5"/>
      <c r="AO277" s="165"/>
      <c r="AP277" s="166"/>
      <c r="AQ277" s="166"/>
      <c r="AR277" s="166"/>
    </row>
    <row r="278" spans="1:44" ht="11.25" customHeight="1">
      <c r="A278" s="165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5"/>
      <c r="AO278" s="165"/>
      <c r="AP278" s="166"/>
      <c r="AQ278" s="166"/>
      <c r="AR278" s="166"/>
    </row>
    <row r="279" spans="1:44" ht="11.25" customHeight="1">
      <c r="A279" s="165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5"/>
      <c r="AO279" s="165"/>
      <c r="AP279" s="166"/>
      <c r="AQ279" s="166"/>
      <c r="AR279" s="166"/>
    </row>
    <row r="280" spans="1:44" ht="11.25" customHeight="1">
      <c r="A280" s="165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5"/>
      <c r="AO280" s="165"/>
      <c r="AP280" s="166"/>
      <c r="AQ280" s="166"/>
      <c r="AR280" s="166"/>
    </row>
    <row r="281" spans="1:44" ht="11.25" customHeight="1">
      <c r="A281" s="165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5"/>
      <c r="AO281" s="165"/>
      <c r="AP281" s="166"/>
      <c r="AQ281" s="166"/>
      <c r="AR281" s="166"/>
    </row>
    <row r="282" spans="1:44" ht="11.25" customHeight="1">
      <c r="A282" s="165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5"/>
      <c r="AO282" s="165"/>
      <c r="AP282" s="166"/>
      <c r="AQ282" s="166"/>
      <c r="AR282" s="166"/>
    </row>
    <row r="283" spans="1:44" ht="11.25" customHeight="1">
      <c r="A283" s="165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5"/>
      <c r="AO283" s="165"/>
      <c r="AP283" s="166"/>
      <c r="AQ283" s="166"/>
      <c r="AR283" s="166"/>
    </row>
    <row r="284" spans="1:44" ht="11.25" customHeight="1">
      <c r="A284" s="165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5"/>
      <c r="AO284" s="165"/>
      <c r="AP284" s="166"/>
      <c r="AQ284" s="166"/>
      <c r="AR284" s="166"/>
    </row>
    <row r="285" spans="1:44" ht="11.25" customHeight="1">
      <c r="A285" s="165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5"/>
      <c r="AO285" s="165"/>
      <c r="AP285" s="166"/>
      <c r="AQ285" s="166"/>
      <c r="AR285" s="166"/>
    </row>
    <row r="286" spans="1:44" ht="11.25" customHeight="1">
      <c r="A286" s="165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5"/>
      <c r="AO286" s="165"/>
      <c r="AP286" s="166"/>
      <c r="AQ286" s="166"/>
      <c r="AR286" s="166"/>
    </row>
    <row r="287" spans="1:44" ht="11.25" customHeight="1">
      <c r="A287" s="165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5"/>
      <c r="AO287" s="165"/>
      <c r="AP287" s="166"/>
      <c r="AQ287" s="166"/>
      <c r="AR287" s="166"/>
    </row>
    <row r="288" spans="1:44" ht="11.25" customHeight="1">
      <c r="A288" s="165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5"/>
      <c r="AO288" s="165"/>
      <c r="AP288" s="166"/>
      <c r="AQ288" s="166"/>
      <c r="AR288" s="166"/>
    </row>
    <row r="289" spans="1:44" ht="11.25" customHeight="1">
      <c r="A289" s="165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5"/>
      <c r="AO289" s="165"/>
      <c r="AP289" s="166"/>
      <c r="AQ289" s="166"/>
      <c r="AR289" s="166"/>
    </row>
    <row r="290" spans="1:44" ht="11.25" customHeight="1">
      <c r="A290" s="165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5"/>
      <c r="AO290" s="165"/>
      <c r="AP290" s="166"/>
      <c r="AQ290" s="166"/>
      <c r="AR290" s="166"/>
    </row>
    <row r="291" spans="1:44" ht="11.25" customHeight="1">
      <c r="A291" s="165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5"/>
      <c r="AO291" s="165"/>
      <c r="AP291" s="166"/>
      <c r="AQ291" s="166"/>
      <c r="AR291" s="166"/>
    </row>
    <row r="292" spans="1:44" ht="11.25" customHeight="1">
      <c r="A292" s="165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5"/>
      <c r="AO292" s="165"/>
      <c r="AP292" s="166"/>
      <c r="AQ292" s="166"/>
      <c r="AR292" s="166"/>
    </row>
    <row r="293" spans="1:44" ht="11.25" customHeight="1">
      <c r="A293" s="165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5"/>
      <c r="AO293" s="165"/>
      <c r="AP293" s="166"/>
      <c r="AQ293" s="166"/>
      <c r="AR293" s="166"/>
    </row>
    <row r="294" spans="1:44" ht="11.25" customHeight="1">
      <c r="A294" s="165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5"/>
      <c r="AO294" s="165"/>
      <c r="AP294" s="166"/>
      <c r="AQ294" s="166"/>
      <c r="AR294" s="166"/>
    </row>
    <row r="295" spans="1:44" ht="11.25" customHeight="1">
      <c r="A295" s="165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5"/>
      <c r="AO295" s="165"/>
      <c r="AP295" s="166"/>
      <c r="AQ295" s="166"/>
      <c r="AR295" s="166"/>
    </row>
    <row r="296" spans="1:44" ht="11.25" customHeight="1">
      <c r="A296" s="165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5"/>
      <c r="AO296" s="165"/>
      <c r="AP296" s="166"/>
      <c r="AQ296" s="166"/>
      <c r="AR296" s="166"/>
    </row>
    <row r="297" spans="1:44" ht="11.25" customHeight="1">
      <c r="A297" s="165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5"/>
      <c r="AO297" s="165"/>
      <c r="AP297" s="166"/>
      <c r="AQ297" s="166"/>
      <c r="AR297" s="166"/>
    </row>
    <row r="298" spans="1:44" ht="11.25" customHeight="1">
      <c r="A298" s="165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5"/>
      <c r="AO298" s="165"/>
      <c r="AP298" s="166"/>
      <c r="AQ298" s="166"/>
      <c r="AR298" s="166"/>
    </row>
    <row r="299" spans="1:44" ht="11.25" customHeight="1">
      <c r="A299" s="165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5"/>
      <c r="AO299" s="165"/>
      <c r="AP299" s="166"/>
      <c r="AQ299" s="166"/>
      <c r="AR299" s="166"/>
    </row>
    <row r="300" spans="1:44" ht="11.25" customHeight="1">
      <c r="A300" s="165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5"/>
      <c r="AO300" s="165"/>
      <c r="AP300" s="166"/>
      <c r="AQ300" s="166"/>
      <c r="AR300" s="166"/>
    </row>
    <row r="301" spans="1:44" ht="11.25" customHeight="1">
      <c r="A301" s="165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5"/>
      <c r="AO301" s="165"/>
      <c r="AP301" s="166"/>
      <c r="AQ301" s="166"/>
      <c r="AR301" s="166"/>
    </row>
    <row r="302" spans="1:44" ht="11.25" customHeight="1">
      <c r="A302" s="165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5"/>
      <c r="AO302" s="165"/>
      <c r="AP302" s="166"/>
      <c r="AQ302" s="166"/>
      <c r="AR302" s="166"/>
    </row>
    <row r="303" spans="1:44" ht="11.25" customHeight="1">
      <c r="A303" s="165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5"/>
      <c r="AO303" s="165"/>
      <c r="AP303" s="166"/>
      <c r="AQ303" s="166"/>
      <c r="AR303" s="166"/>
    </row>
    <row r="304" spans="1:44" ht="11.25" customHeight="1">
      <c r="A304" s="165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5"/>
      <c r="AO304" s="165"/>
      <c r="AP304" s="166"/>
      <c r="AQ304" s="166"/>
      <c r="AR304" s="166"/>
    </row>
    <row r="305" spans="1:44" ht="11.25" customHeight="1">
      <c r="A305" s="165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5"/>
      <c r="AO305" s="165"/>
      <c r="AP305" s="166"/>
      <c r="AQ305" s="166"/>
      <c r="AR305" s="166"/>
    </row>
    <row r="306" spans="1:44" ht="11.25" customHeight="1">
      <c r="A306" s="165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5"/>
      <c r="AO306" s="165"/>
      <c r="AP306" s="166"/>
      <c r="AQ306" s="166"/>
      <c r="AR306" s="166"/>
    </row>
    <row r="307" spans="1:44" ht="11.25" customHeight="1">
      <c r="A307" s="165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5"/>
      <c r="AO307" s="165"/>
      <c r="AP307" s="166"/>
      <c r="AQ307" s="166"/>
      <c r="AR307" s="166"/>
    </row>
    <row r="308" spans="1:44" ht="11.25" customHeight="1">
      <c r="A308" s="165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5"/>
      <c r="AO308" s="165"/>
      <c r="AP308" s="166"/>
      <c r="AQ308" s="166"/>
      <c r="AR308" s="166"/>
    </row>
    <row r="309" spans="1:44" ht="11.25" customHeight="1">
      <c r="A309" s="165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5"/>
      <c r="AO309" s="165"/>
      <c r="AP309" s="166"/>
      <c r="AQ309" s="166"/>
      <c r="AR309" s="166"/>
    </row>
    <row r="310" spans="1:44" ht="11.25" customHeight="1">
      <c r="A310" s="165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5"/>
      <c r="AO310" s="165"/>
      <c r="AP310" s="166"/>
      <c r="AQ310" s="166"/>
      <c r="AR310" s="166"/>
    </row>
    <row r="311" spans="1:44" ht="11.25" customHeight="1">
      <c r="A311" s="165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5"/>
      <c r="AO311" s="165"/>
      <c r="AP311" s="166"/>
      <c r="AQ311" s="166"/>
      <c r="AR311" s="166"/>
    </row>
    <row r="312" spans="1:44" ht="11.25" customHeight="1">
      <c r="A312" s="165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5"/>
      <c r="AO312" s="165"/>
      <c r="AP312" s="166"/>
      <c r="AQ312" s="166"/>
      <c r="AR312" s="166"/>
    </row>
    <row r="313" spans="1:44" ht="11.25" customHeight="1">
      <c r="A313" s="165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5"/>
      <c r="AO313" s="165"/>
      <c r="AP313" s="166"/>
      <c r="AQ313" s="166"/>
      <c r="AR313" s="166"/>
    </row>
    <row r="314" spans="1:44" ht="11.25" customHeight="1">
      <c r="A314" s="165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5"/>
      <c r="AO314" s="165"/>
      <c r="AP314" s="166"/>
      <c r="AQ314" s="166"/>
      <c r="AR314" s="166"/>
    </row>
    <row r="315" spans="1:44" ht="11.25" customHeight="1">
      <c r="A315" s="165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5"/>
      <c r="AO315" s="165"/>
      <c r="AP315" s="166"/>
      <c r="AQ315" s="166"/>
      <c r="AR315" s="166"/>
    </row>
    <row r="316" spans="1:44" ht="11.25" customHeight="1">
      <c r="A316" s="165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5"/>
      <c r="AO316" s="165"/>
      <c r="AP316" s="166"/>
      <c r="AQ316" s="166"/>
      <c r="AR316" s="166"/>
    </row>
    <row r="317" spans="1:44" ht="11.25" customHeight="1">
      <c r="A317" s="165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5"/>
      <c r="AO317" s="165"/>
      <c r="AP317" s="166"/>
      <c r="AQ317" s="166"/>
      <c r="AR317" s="166"/>
    </row>
    <row r="318" spans="1:44" ht="11.25" customHeight="1">
      <c r="A318" s="165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5"/>
      <c r="AO318" s="165"/>
      <c r="AP318" s="166"/>
      <c r="AQ318" s="166"/>
      <c r="AR318" s="166"/>
    </row>
    <row r="319" spans="1:44" ht="11.25" customHeight="1">
      <c r="A319" s="165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5"/>
      <c r="AO319" s="165"/>
      <c r="AP319" s="166"/>
      <c r="AQ319" s="166"/>
      <c r="AR319" s="166"/>
    </row>
    <row r="320" spans="1:44" ht="11.25" customHeight="1">
      <c r="A320" s="165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5"/>
      <c r="AO320" s="165"/>
      <c r="AP320" s="166"/>
      <c r="AQ320" s="166"/>
      <c r="AR320" s="166"/>
    </row>
    <row r="321" spans="1:44" ht="11.25" customHeight="1">
      <c r="A321" s="165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5"/>
      <c r="AO321" s="165"/>
      <c r="AP321" s="166"/>
      <c r="AQ321" s="166"/>
      <c r="AR321" s="166"/>
    </row>
    <row r="322" spans="1:44" ht="11.25" customHeight="1">
      <c r="A322" s="165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5"/>
      <c r="AO322" s="165"/>
      <c r="AP322" s="166"/>
      <c r="AQ322" s="166"/>
      <c r="AR322" s="166"/>
    </row>
    <row r="323" spans="1:44" ht="11.25" customHeight="1">
      <c r="A323" s="165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5"/>
      <c r="AO323" s="165"/>
      <c r="AP323" s="166"/>
      <c r="AQ323" s="166"/>
      <c r="AR323" s="166"/>
    </row>
    <row r="324" spans="1:44" ht="11.25" customHeight="1">
      <c r="A324" s="165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5"/>
      <c r="AO324" s="165"/>
      <c r="AP324" s="166"/>
      <c r="AQ324" s="166"/>
      <c r="AR324" s="166"/>
    </row>
    <row r="325" spans="1:44" ht="11.25" customHeight="1">
      <c r="A325" s="165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5"/>
      <c r="AO325" s="165"/>
      <c r="AP325" s="166"/>
      <c r="AQ325" s="166"/>
      <c r="AR325" s="166"/>
    </row>
    <row r="326" spans="1:44" ht="11.25" customHeight="1">
      <c r="A326" s="165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5"/>
      <c r="AO326" s="165"/>
      <c r="AP326" s="166"/>
      <c r="AQ326" s="166"/>
      <c r="AR326" s="166"/>
    </row>
    <row r="327" spans="1:44" ht="11.25" customHeight="1">
      <c r="A327" s="165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5"/>
      <c r="AO327" s="165"/>
      <c r="AP327" s="166"/>
      <c r="AQ327" s="166"/>
      <c r="AR327" s="166"/>
    </row>
    <row r="328" spans="1:44" ht="11.25" customHeight="1">
      <c r="A328" s="165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5"/>
      <c r="AO328" s="165"/>
      <c r="AP328" s="166"/>
      <c r="AQ328" s="166"/>
      <c r="AR328" s="166"/>
    </row>
    <row r="329" spans="1:44" ht="11.25" customHeight="1">
      <c r="A329" s="165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5"/>
      <c r="AO329" s="165"/>
      <c r="AP329" s="166"/>
      <c r="AQ329" s="166"/>
      <c r="AR329" s="166"/>
    </row>
    <row r="330" spans="1:44" ht="11.25" customHeight="1">
      <c r="A330" s="165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5"/>
      <c r="AO330" s="165"/>
      <c r="AP330" s="166"/>
      <c r="AQ330" s="166"/>
      <c r="AR330" s="166"/>
    </row>
    <row r="331" spans="1:44" ht="11.25" customHeight="1">
      <c r="A331" s="165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5"/>
      <c r="AO331" s="165"/>
      <c r="AP331" s="166"/>
      <c r="AQ331" s="166"/>
      <c r="AR331" s="166"/>
    </row>
    <row r="332" spans="1:44" ht="11.25" customHeight="1">
      <c r="A332" s="165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5"/>
      <c r="AO332" s="165"/>
      <c r="AP332" s="166"/>
      <c r="AQ332" s="166"/>
      <c r="AR332" s="166"/>
    </row>
    <row r="333" spans="1:44" ht="11.25" customHeight="1">
      <c r="A333" s="165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5"/>
      <c r="AO333" s="165"/>
      <c r="AP333" s="166"/>
      <c r="AQ333" s="166"/>
      <c r="AR333" s="166"/>
    </row>
    <row r="334" spans="1:44" ht="11.25" customHeight="1">
      <c r="A334" s="165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5"/>
      <c r="AO334" s="165"/>
      <c r="AP334" s="166"/>
      <c r="AQ334" s="166"/>
      <c r="AR334" s="166"/>
    </row>
    <row r="335" spans="1:44" ht="11.25" customHeight="1">
      <c r="A335" s="165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5"/>
      <c r="AO335" s="165"/>
      <c r="AP335" s="166"/>
      <c r="AQ335" s="166"/>
      <c r="AR335" s="166"/>
    </row>
    <row r="336" spans="1:44" ht="11.25" customHeight="1">
      <c r="A336" s="165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5"/>
      <c r="AO336" s="165"/>
      <c r="AP336" s="166"/>
      <c r="AQ336" s="166"/>
      <c r="AR336" s="166"/>
    </row>
    <row r="337" spans="1:44" ht="11.25" customHeight="1">
      <c r="A337" s="165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5"/>
      <c r="AO337" s="165"/>
      <c r="AP337" s="166"/>
      <c r="AQ337" s="166"/>
      <c r="AR337" s="166"/>
    </row>
    <row r="338" spans="1:44" ht="11.25" customHeight="1">
      <c r="A338" s="165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5"/>
      <c r="AO338" s="165"/>
      <c r="AP338" s="166"/>
      <c r="AQ338" s="166"/>
      <c r="AR338" s="166"/>
    </row>
    <row r="339" spans="1:44" ht="11.25" customHeight="1">
      <c r="A339" s="165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5"/>
      <c r="AO339" s="165"/>
      <c r="AP339" s="166"/>
      <c r="AQ339" s="166"/>
      <c r="AR339" s="166"/>
    </row>
    <row r="340" spans="1:44" ht="11.25" customHeight="1">
      <c r="A340" s="165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5"/>
      <c r="AO340" s="165"/>
      <c r="AP340" s="166"/>
      <c r="AQ340" s="166"/>
      <c r="AR340" s="166"/>
    </row>
    <row r="341" spans="1:44" ht="11.25" customHeight="1">
      <c r="A341" s="165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5"/>
      <c r="AO341" s="165"/>
      <c r="AP341" s="166"/>
      <c r="AQ341" s="166"/>
      <c r="AR341" s="166"/>
    </row>
    <row r="342" spans="1:44" ht="11.25" customHeight="1">
      <c r="A342" s="165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5"/>
      <c r="AO342" s="165"/>
      <c r="AP342" s="166"/>
      <c r="AQ342" s="166"/>
      <c r="AR342" s="166"/>
    </row>
    <row r="343" spans="1:44" ht="11.25" customHeight="1">
      <c r="A343" s="165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5"/>
      <c r="AO343" s="165"/>
      <c r="AP343" s="166"/>
      <c r="AQ343" s="166"/>
      <c r="AR343" s="166"/>
    </row>
    <row r="344" spans="1:44" ht="11.25" customHeight="1">
      <c r="A344" s="165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5"/>
      <c r="AO344" s="165"/>
      <c r="AP344" s="166"/>
      <c r="AQ344" s="166"/>
      <c r="AR344" s="166"/>
    </row>
    <row r="345" spans="1:44" ht="11.25" customHeight="1">
      <c r="A345" s="165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5"/>
      <c r="AO345" s="165"/>
      <c r="AP345" s="166"/>
      <c r="AQ345" s="166"/>
      <c r="AR345" s="166"/>
    </row>
    <row r="346" spans="1:44" ht="11.25" customHeight="1">
      <c r="A346" s="165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5"/>
      <c r="AO346" s="165"/>
      <c r="AP346" s="166"/>
      <c r="AQ346" s="166"/>
      <c r="AR346" s="166"/>
    </row>
    <row r="347" spans="1:44" ht="11.25" customHeight="1">
      <c r="A347" s="165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5"/>
      <c r="AO347" s="165"/>
      <c r="AP347" s="166"/>
      <c r="AQ347" s="166"/>
      <c r="AR347" s="166"/>
    </row>
    <row r="348" spans="1:44" ht="11.25" customHeight="1">
      <c r="A348" s="165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5"/>
      <c r="AO348" s="165"/>
      <c r="AP348" s="166"/>
      <c r="AQ348" s="166"/>
      <c r="AR348" s="166"/>
    </row>
    <row r="349" spans="1:44" ht="11.25" customHeight="1">
      <c r="A349" s="165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5"/>
      <c r="AO349" s="165"/>
      <c r="AP349" s="166"/>
      <c r="AQ349" s="166"/>
      <c r="AR349" s="166"/>
    </row>
    <row r="350" spans="1:44" ht="11.25" customHeight="1">
      <c r="A350" s="165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5"/>
      <c r="AO350" s="165"/>
      <c r="AP350" s="166"/>
      <c r="AQ350" s="166"/>
      <c r="AR350" s="166"/>
    </row>
    <row r="351" spans="1:44" ht="11.25" customHeight="1">
      <c r="A351" s="165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5"/>
      <c r="AO351" s="165"/>
      <c r="AP351" s="166"/>
      <c r="AQ351" s="166"/>
      <c r="AR351" s="166"/>
    </row>
    <row r="352" spans="1:44" ht="11.25" customHeight="1">
      <c r="A352" s="165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5"/>
      <c r="AO352" s="165"/>
      <c r="AP352" s="166"/>
      <c r="AQ352" s="166"/>
      <c r="AR352" s="166"/>
    </row>
    <row r="353" spans="1:44" ht="11.25" customHeight="1">
      <c r="A353" s="165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5"/>
      <c r="AO353" s="165"/>
      <c r="AP353" s="166"/>
      <c r="AQ353" s="166"/>
      <c r="AR353" s="166"/>
    </row>
    <row r="354" spans="1:44" ht="11.25" customHeight="1">
      <c r="A354" s="165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5"/>
      <c r="AO354" s="165"/>
      <c r="AP354" s="166"/>
      <c r="AQ354" s="166"/>
      <c r="AR354" s="166"/>
    </row>
    <row r="355" spans="1:44" ht="11.25" customHeight="1">
      <c r="A355" s="165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5"/>
      <c r="AO355" s="165"/>
      <c r="AP355" s="166"/>
      <c r="AQ355" s="166"/>
      <c r="AR355" s="166"/>
    </row>
    <row r="356" spans="1:44" ht="11.25" customHeight="1">
      <c r="A356" s="165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5"/>
      <c r="AO356" s="165"/>
      <c r="AP356" s="166"/>
      <c r="AQ356" s="166"/>
      <c r="AR356" s="166"/>
    </row>
    <row r="357" spans="1:44" ht="11.25" customHeight="1">
      <c r="A357" s="165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5"/>
      <c r="AO357" s="165"/>
      <c r="AP357" s="166"/>
      <c r="AQ357" s="166"/>
      <c r="AR357" s="166"/>
    </row>
    <row r="358" spans="1:44" ht="11.25" customHeight="1">
      <c r="A358" s="165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5"/>
      <c r="AO358" s="165"/>
      <c r="AP358" s="166"/>
      <c r="AQ358" s="166"/>
      <c r="AR358" s="166"/>
    </row>
    <row r="359" spans="1:44" ht="11.25" customHeight="1">
      <c r="A359" s="165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5"/>
      <c r="AO359" s="165"/>
      <c r="AP359" s="166"/>
      <c r="AQ359" s="166"/>
      <c r="AR359" s="166"/>
    </row>
    <row r="360" spans="1:44" ht="11.25" customHeight="1">
      <c r="A360" s="165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5"/>
      <c r="AO360" s="165"/>
      <c r="AP360" s="166"/>
      <c r="AQ360" s="166"/>
      <c r="AR360" s="166"/>
    </row>
    <row r="361" spans="1:44" ht="11.25" customHeight="1">
      <c r="A361" s="165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5"/>
      <c r="AO361" s="165"/>
      <c r="AP361" s="166"/>
      <c r="AQ361" s="166"/>
      <c r="AR361" s="166"/>
    </row>
    <row r="362" spans="1:44" ht="11.25" customHeight="1">
      <c r="A362" s="165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5"/>
      <c r="AO362" s="165"/>
      <c r="AP362" s="166"/>
      <c r="AQ362" s="166"/>
      <c r="AR362" s="166"/>
    </row>
    <row r="363" spans="1:44" ht="11.25" customHeight="1">
      <c r="A363" s="165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5"/>
      <c r="AO363" s="165"/>
      <c r="AP363" s="166"/>
      <c r="AQ363" s="166"/>
      <c r="AR363" s="166"/>
    </row>
    <row r="364" spans="1:44" ht="11.25" customHeight="1">
      <c r="A364" s="165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5"/>
      <c r="AO364" s="165"/>
      <c r="AP364" s="166"/>
      <c r="AQ364" s="166"/>
      <c r="AR364" s="166"/>
    </row>
    <row r="365" spans="1:44" ht="11.25" customHeight="1">
      <c r="A365" s="165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5"/>
      <c r="AO365" s="165"/>
      <c r="AP365" s="166"/>
      <c r="AQ365" s="166"/>
      <c r="AR365" s="166"/>
    </row>
    <row r="366" spans="1:44" ht="11.25" customHeight="1">
      <c r="A366" s="165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5"/>
      <c r="AO366" s="165"/>
      <c r="AP366" s="166"/>
      <c r="AQ366" s="166"/>
      <c r="AR366" s="166"/>
    </row>
    <row r="367" spans="1:44" ht="11.25" customHeight="1">
      <c r="A367" s="165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5"/>
      <c r="AO367" s="165"/>
      <c r="AP367" s="166"/>
      <c r="AQ367" s="166"/>
      <c r="AR367" s="166"/>
    </row>
    <row r="368" spans="1:44" ht="11.25" customHeight="1">
      <c r="A368" s="165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5"/>
      <c r="AO368" s="165"/>
      <c r="AP368" s="166"/>
      <c r="AQ368" s="166"/>
      <c r="AR368" s="166"/>
    </row>
    <row r="369" spans="1:44" ht="11.25" customHeight="1">
      <c r="A369" s="165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5"/>
      <c r="AO369" s="165"/>
      <c r="AP369" s="166"/>
      <c r="AQ369" s="166"/>
      <c r="AR369" s="166"/>
    </row>
    <row r="370" spans="1:44" ht="11.25" customHeight="1">
      <c r="A370" s="165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5"/>
      <c r="AO370" s="165"/>
      <c r="AP370" s="166"/>
      <c r="AQ370" s="166"/>
      <c r="AR370" s="166"/>
    </row>
    <row r="371" spans="1:44" ht="11.25" customHeight="1">
      <c r="A371" s="165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5"/>
      <c r="AO371" s="165"/>
      <c r="AP371" s="166"/>
      <c r="AQ371" s="166"/>
      <c r="AR371" s="166"/>
    </row>
    <row r="372" spans="1:44" ht="11.25" customHeight="1">
      <c r="A372" s="165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5"/>
      <c r="AO372" s="165"/>
      <c r="AP372" s="166"/>
      <c r="AQ372" s="166"/>
      <c r="AR372" s="166"/>
    </row>
    <row r="373" spans="1:44" ht="11.25" customHeight="1">
      <c r="A373" s="165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5"/>
      <c r="AO373" s="165"/>
      <c r="AP373" s="166"/>
      <c r="AQ373" s="166"/>
      <c r="AR373" s="166"/>
    </row>
    <row r="374" spans="1:44" ht="11.25" customHeight="1">
      <c r="A374" s="165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5"/>
      <c r="AO374" s="165"/>
      <c r="AP374" s="166"/>
      <c r="AQ374" s="166"/>
      <c r="AR374" s="166"/>
    </row>
    <row r="375" spans="1:44" ht="11.25" customHeight="1">
      <c r="A375" s="165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5"/>
      <c r="AO375" s="165"/>
      <c r="AP375" s="166"/>
      <c r="AQ375" s="166"/>
      <c r="AR375" s="166"/>
    </row>
    <row r="376" spans="1:44" ht="11.25" customHeight="1">
      <c r="A376" s="165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5"/>
      <c r="AO376" s="165"/>
      <c r="AP376" s="166"/>
      <c r="AQ376" s="166"/>
      <c r="AR376" s="166"/>
    </row>
    <row r="377" spans="1:44" ht="11.25" customHeight="1">
      <c r="A377" s="165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5"/>
      <c r="AO377" s="165"/>
      <c r="AP377" s="166"/>
      <c r="AQ377" s="166"/>
      <c r="AR377" s="166"/>
    </row>
    <row r="378" spans="1:44" ht="11.25" customHeight="1">
      <c r="A378" s="165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5"/>
      <c r="AO378" s="165"/>
      <c r="AP378" s="166"/>
      <c r="AQ378" s="166"/>
      <c r="AR378" s="166"/>
    </row>
    <row r="379" spans="1:44" ht="11.25" customHeight="1">
      <c r="A379" s="165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5"/>
      <c r="AO379" s="165"/>
      <c r="AP379" s="166"/>
      <c r="AQ379" s="166"/>
      <c r="AR379" s="166"/>
    </row>
    <row r="380" spans="1:44" ht="11.25" customHeight="1">
      <c r="A380" s="165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5"/>
      <c r="AO380" s="165"/>
      <c r="AP380" s="166"/>
      <c r="AQ380" s="166"/>
      <c r="AR380" s="166"/>
    </row>
    <row r="381" spans="1:44" ht="11.25" customHeight="1">
      <c r="A381" s="165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5"/>
      <c r="AO381" s="165"/>
      <c r="AP381" s="166"/>
      <c r="AQ381" s="166"/>
      <c r="AR381" s="166"/>
    </row>
    <row r="382" spans="1:44" ht="11.25" customHeight="1">
      <c r="A382" s="165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5"/>
      <c r="AO382" s="165"/>
      <c r="AP382" s="166"/>
      <c r="AQ382" s="166"/>
      <c r="AR382" s="166"/>
    </row>
    <row r="383" spans="1:44" ht="11.25" customHeight="1">
      <c r="A383" s="165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5"/>
      <c r="AO383" s="165"/>
      <c r="AP383" s="166"/>
      <c r="AQ383" s="166"/>
      <c r="AR383" s="166"/>
    </row>
    <row r="384" spans="1:44" ht="11.25" customHeight="1">
      <c r="A384" s="165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5"/>
      <c r="AO384" s="165"/>
      <c r="AP384" s="166"/>
      <c r="AQ384" s="166"/>
      <c r="AR384" s="166"/>
    </row>
    <row r="385" spans="1:44" ht="11.25" customHeight="1">
      <c r="A385" s="165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5"/>
      <c r="AO385" s="165"/>
      <c r="AP385" s="166"/>
      <c r="AQ385" s="166"/>
      <c r="AR385" s="166"/>
    </row>
    <row r="386" spans="1:44" ht="11.25" customHeight="1">
      <c r="A386" s="165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5"/>
      <c r="AO386" s="165"/>
      <c r="AP386" s="166"/>
      <c r="AQ386" s="166"/>
      <c r="AR386" s="166"/>
    </row>
    <row r="387" spans="1:44" ht="11.25" customHeight="1">
      <c r="A387" s="165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5"/>
      <c r="AO387" s="165"/>
      <c r="AP387" s="166"/>
      <c r="AQ387" s="166"/>
      <c r="AR387" s="166"/>
    </row>
    <row r="388" spans="1:44" ht="11.25" customHeight="1">
      <c r="A388" s="165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5"/>
      <c r="AO388" s="165"/>
      <c r="AP388" s="166"/>
      <c r="AQ388" s="166"/>
      <c r="AR388" s="166"/>
    </row>
    <row r="389" spans="1:44" ht="11.25" customHeight="1">
      <c r="A389" s="165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5"/>
      <c r="AO389" s="165"/>
      <c r="AP389" s="166"/>
      <c r="AQ389" s="166"/>
      <c r="AR389" s="166"/>
    </row>
    <row r="390" spans="1:44" ht="11.25" customHeight="1">
      <c r="A390" s="165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5"/>
      <c r="AO390" s="165"/>
      <c r="AP390" s="166"/>
      <c r="AQ390" s="166"/>
      <c r="AR390" s="166"/>
    </row>
    <row r="391" spans="1:44" ht="11.25" customHeight="1">
      <c r="A391" s="165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5"/>
      <c r="AO391" s="165"/>
      <c r="AP391" s="166"/>
      <c r="AQ391" s="166"/>
      <c r="AR391" s="166"/>
    </row>
    <row r="392" spans="1:44" ht="11.25" customHeight="1">
      <c r="A392" s="165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5"/>
      <c r="AO392" s="165"/>
      <c r="AP392" s="166"/>
      <c r="AQ392" s="166"/>
      <c r="AR392" s="166"/>
    </row>
    <row r="393" spans="1:44" ht="11.25" customHeight="1">
      <c r="A393" s="165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5"/>
      <c r="AO393" s="165"/>
      <c r="AP393" s="166"/>
      <c r="AQ393" s="166"/>
      <c r="AR393" s="166"/>
    </row>
    <row r="394" spans="1:44" ht="11.25" customHeight="1">
      <c r="A394" s="165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5"/>
      <c r="AO394" s="165"/>
      <c r="AP394" s="166"/>
      <c r="AQ394" s="166"/>
      <c r="AR394" s="166"/>
    </row>
    <row r="395" spans="1:44" ht="11.25" customHeight="1">
      <c r="A395" s="165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5"/>
      <c r="AO395" s="165"/>
      <c r="AP395" s="166"/>
      <c r="AQ395" s="166"/>
      <c r="AR395" s="166"/>
    </row>
    <row r="396" spans="1:44" ht="11.25" customHeight="1">
      <c r="A396" s="165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5"/>
      <c r="AO396" s="165"/>
      <c r="AP396" s="166"/>
      <c r="AQ396" s="166"/>
      <c r="AR396" s="166"/>
    </row>
    <row r="397" spans="1:44" ht="11.25" customHeight="1">
      <c r="A397" s="165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5"/>
      <c r="AO397" s="165"/>
      <c r="AP397" s="166"/>
      <c r="AQ397" s="166"/>
      <c r="AR397" s="166"/>
    </row>
    <row r="398" spans="1:44" ht="11.25" customHeight="1">
      <c r="A398" s="165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5"/>
      <c r="AO398" s="165"/>
      <c r="AP398" s="166"/>
      <c r="AQ398" s="166"/>
      <c r="AR398" s="166"/>
    </row>
    <row r="399" spans="1:44" ht="11.25" customHeight="1">
      <c r="A399" s="165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5"/>
      <c r="AO399" s="165"/>
      <c r="AP399" s="166"/>
      <c r="AQ399" s="166"/>
      <c r="AR399" s="166"/>
    </row>
    <row r="400" spans="1:44" ht="11.25" customHeight="1">
      <c r="A400" s="165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5"/>
      <c r="AO400" s="165"/>
      <c r="AP400" s="166"/>
      <c r="AQ400" s="166"/>
      <c r="AR400" s="166"/>
    </row>
    <row r="401" spans="1:44" ht="11.25" customHeight="1">
      <c r="A401" s="165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5"/>
      <c r="AO401" s="165"/>
      <c r="AP401" s="166"/>
      <c r="AQ401" s="166"/>
      <c r="AR401" s="166"/>
    </row>
    <row r="402" spans="1:44" ht="11.25" customHeight="1">
      <c r="A402" s="165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5"/>
      <c r="AO402" s="165"/>
      <c r="AP402" s="166"/>
      <c r="AQ402" s="166"/>
      <c r="AR402" s="166"/>
    </row>
    <row r="403" spans="1:44" ht="11.25" customHeight="1">
      <c r="A403" s="165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5"/>
      <c r="AO403" s="165"/>
      <c r="AP403" s="166"/>
      <c r="AQ403" s="166"/>
      <c r="AR403" s="166"/>
    </row>
    <row r="404" spans="1:44" ht="11.25" customHeight="1">
      <c r="A404" s="165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5"/>
      <c r="AO404" s="165"/>
      <c r="AP404" s="166"/>
      <c r="AQ404" s="166"/>
      <c r="AR404" s="166"/>
    </row>
    <row r="405" spans="1:44" ht="11.25" customHeight="1">
      <c r="A405" s="165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5"/>
      <c r="AO405" s="165"/>
      <c r="AP405" s="166"/>
      <c r="AQ405" s="166"/>
      <c r="AR405" s="166"/>
    </row>
    <row r="406" spans="1:44" ht="11.25" customHeight="1">
      <c r="A406" s="165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5"/>
      <c r="AO406" s="165"/>
      <c r="AP406" s="166"/>
      <c r="AQ406" s="166"/>
      <c r="AR406" s="166"/>
    </row>
    <row r="407" spans="1:44" ht="11.25" customHeight="1">
      <c r="A407" s="165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5"/>
      <c r="AO407" s="165"/>
      <c r="AP407" s="166"/>
      <c r="AQ407" s="166"/>
      <c r="AR407" s="166"/>
    </row>
    <row r="408" spans="1:44" ht="11.25" customHeight="1">
      <c r="A408" s="165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5"/>
      <c r="AO408" s="165"/>
      <c r="AP408" s="166"/>
      <c r="AQ408" s="166"/>
      <c r="AR408" s="166"/>
    </row>
    <row r="409" spans="1:44" ht="11.25" customHeight="1">
      <c r="A409" s="165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5"/>
      <c r="AO409" s="165"/>
      <c r="AP409" s="166"/>
      <c r="AQ409" s="166"/>
      <c r="AR409" s="166"/>
    </row>
    <row r="410" spans="1:44" ht="11.25" customHeight="1">
      <c r="A410" s="165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5"/>
      <c r="AO410" s="165"/>
      <c r="AP410" s="166"/>
      <c r="AQ410" s="166"/>
      <c r="AR410" s="166"/>
    </row>
    <row r="411" spans="1:44" ht="11.25" customHeight="1">
      <c r="A411" s="165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5"/>
      <c r="AO411" s="165"/>
      <c r="AP411" s="166"/>
      <c r="AQ411" s="166"/>
      <c r="AR411" s="166"/>
    </row>
    <row r="412" spans="1:44" ht="11.25" customHeight="1">
      <c r="A412" s="165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5"/>
      <c r="AO412" s="165"/>
      <c r="AP412" s="166"/>
      <c r="AQ412" s="166"/>
      <c r="AR412" s="166"/>
    </row>
    <row r="413" spans="1:44" ht="11.25" customHeight="1">
      <c r="A413" s="165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5"/>
      <c r="AO413" s="165"/>
      <c r="AP413" s="166"/>
      <c r="AQ413" s="166"/>
      <c r="AR413" s="166"/>
    </row>
    <row r="414" spans="1:44" ht="11.25" customHeight="1">
      <c r="A414" s="165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5"/>
      <c r="AO414" s="165"/>
      <c r="AP414" s="166"/>
      <c r="AQ414" s="166"/>
      <c r="AR414" s="166"/>
    </row>
    <row r="415" spans="1:44" ht="11.25" customHeight="1">
      <c r="A415" s="165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  <c r="AM415" s="166"/>
      <c r="AN415" s="165"/>
      <c r="AO415" s="165"/>
      <c r="AP415" s="166"/>
      <c r="AQ415" s="166"/>
      <c r="AR415" s="166"/>
    </row>
    <row r="416" spans="1:44" ht="11.25" customHeight="1">
      <c r="A416" s="165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  <c r="AN416" s="165"/>
      <c r="AO416" s="165"/>
      <c r="AP416" s="166"/>
      <c r="AQ416" s="166"/>
      <c r="AR416" s="166"/>
    </row>
    <row r="417" spans="1:44" ht="11.25" customHeight="1">
      <c r="A417" s="165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  <c r="AN417" s="165"/>
      <c r="AO417" s="165"/>
      <c r="AP417" s="166"/>
      <c r="AQ417" s="166"/>
      <c r="AR417" s="166"/>
    </row>
    <row r="418" spans="1:44" ht="11.25" customHeight="1">
      <c r="A418" s="165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  <c r="AM418" s="166"/>
      <c r="AN418" s="165"/>
      <c r="AO418" s="165"/>
      <c r="AP418" s="166"/>
      <c r="AQ418" s="166"/>
      <c r="AR418" s="166"/>
    </row>
    <row r="419" spans="1:44" ht="11.25" customHeight="1">
      <c r="A419" s="165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  <c r="AM419" s="166"/>
      <c r="AN419" s="165"/>
      <c r="AO419" s="165"/>
      <c r="AP419" s="166"/>
      <c r="AQ419" s="166"/>
      <c r="AR419" s="166"/>
    </row>
    <row r="420" spans="1:44" ht="11.25" customHeight="1">
      <c r="A420" s="165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5"/>
      <c r="AO420" s="165"/>
      <c r="AP420" s="166"/>
      <c r="AQ420" s="166"/>
      <c r="AR420" s="166"/>
    </row>
    <row r="421" spans="1:44" ht="11.25" customHeight="1">
      <c r="A421" s="165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5"/>
      <c r="AO421" s="165"/>
      <c r="AP421" s="166"/>
      <c r="AQ421" s="166"/>
      <c r="AR421" s="166"/>
    </row>
    <row r="422" spans="1:44" ht="11.25" customHeight="1">
      <c r="A422" s="165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5"/>
      <c r="AO422" s="165"/>
      <c r="AP422" s="166"/>
      <c r="AQ422" s="166"/>
      <c r="AR422" s="166"/>
    </row>
    <row r="423" spans="1:44" ht="11.25" customHeight="1">
      <c r="A423" s="165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5"/>
      <c r="AO423" s="165"/>
      <c r="AP423" s="166"/>
      <c r="AQ423" s="166"/>
      <c r="AR423" s="166"/>
    </row>
    <row r="424" spans="1:44" ht="11.25" customHeight="1">
      <c r="A424" s="165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5"/>
      <c r="AO424" s="165"/>
      <c r="AP424" s="166"/>
      <c r="AQ424" s="166"/>
      <c r="AR424" s="166"/>
    </row>
    <row r="425" spans="1:44" ht="11.25" customHeight="1">
      <c r="A425" s="165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5"/>
      <c r="AO425" s="165"/>
      <c r="AP425" s="166"/>
      <c r="AQ425" s="166"/>
      <c r="AR425" s="166"/>
    </row>
    <row r="426" spans="1:44" ht="11.25" customHeight="1">
      <c r="A426" s="165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5"/>
      <c r="AO426" s="165"/>
      <c r="AP426" s="166"/>
      <c r="AQ426" s="166"/>
      <c r="AR426" s="166"/>
    </row>
    <row r="427" spans="1:44" ht="11.25" customHeight="1">
      <c r="A427" s="165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5"/>
      <c r="AO427" s="165"/>
      <c r="AP427" s="166"/>
      <c r="AQ427" s="166"/>
      <c r="AR427" s="166"/>
    </row>
    <row r="428" spans="1:44" ht="11.25" customHeight="1">
      <c r="A428" s="165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5"/>
      <c r="AO428" s="165"/>
      <c r="AP428" s="166"/>
      <c r="AQ428" s="166"/>
      <c r="AR428" s="166"/>
    </row>
    <row r="429" spans="1:44" ht="11.25" customHeight="1">
      <c r="A429" s="165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5"/>
      <c r="AO429" s="165"/>
      <c r="AP429" s="166"/>
      <c r="AQ429" s="166"/>
      <c r="AR429" s="166"/>
    </row>
    <row r="430" spans="1:44" ht="11.25" customHeight="1">
      <c r="A430" s="165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5"/>
      <c r="AO430" s="165"/>
      <c r="AP430" s="166"/>
      <c r="AQ430" s="166"/>
      <c r="AR430" s="166"/>
    </row>
    <row r="431" spans="1:44" ht="11.25" customHeight="1">
      <c r="A431" s="165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5"/>
      <c r="AO431" s="165"/>
      <c r="AP431" s="166"/>
      <c r="AQ431" s="166"/>
      <c r="AR431" s="166"/>
    </row>
    <row r="432" spans="1:44" ht="11.25" customHeight="1">
      <c r="A432" s="165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5"/>
      <c r="AO432" s="165"/>
      <c r="AP432" s="166"/>
      <c r="AQ432" s="166"/>
      <c r="AR432" s="166"/>
    </row>
    <row r="433" spans="1:44" ht="11.25" customHeight="1">
      <c r="A433" s="165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5"/>
      <c r="AO433" s="165"/>
      <c r="AP433" s="166"/>
      <c r="AQ433" s="166"/>
      <c r="AR433" s="166"/>
    </row>
    <row r="434" spans="1:44" ht="11.25" customHeight="1">
      <c r="A434" s="165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5"/>
      <c r="AO434" s="165"/>
      <c r="AP434" s="166"/>
      <c r="AQ434" s="166"/>
      <c r="AR434" s="166"/>
    </row>
    <row r="435" spans="1:44" ht="11.25" customHeight="1">
      <c r="A435" s="165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  <c r="AM435" s="166"/>
      <c r="AN435" s="165"/>
      <c r="AO435" s="165"/>
      <c r="AP435" s="166"/>
      <c r="AQ435" s="166"/>
      <c r="AR435" s="166"/>
    </row>
    <row r="436" spans="1:44" ht="11.25" customHeight="1">
      <c r="A436" s="165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  <c r="AM436" s="166"/>
      <c r="AN436" s="165"/>
      <c r="AO436" s="165"/>
      <c r="AP436" s="166"/>
      <c r="AQ436" s="166"/>
      <c r="AR436" s="166"/>
    </row>
    <row r="437" spans="1:44" ht="11.25" customHeight="1">
      <c r="A437" s="165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  <c r="AM437" s="166"/>
      <c r="AN437" s="165"/>
      <c r="AO437" s="165"/>
      <c r="AP437" s="166"/>
      <c r="AQ437" s="166"/>
      <c r="AR437" s="166"/>
    </row>
    <row r="438" spans="1:44" ht="11.25" customHeight="1">
      <c r="A438" s="165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5"/>
      <c r="AO438" s="165"/>
      <c r="AP438" s="166"/>
      <c r="AQ438" s="166"/>
      <c r="AR438" s="166"/>
    </row>
    <row r="439" spans="1:44" ht="11.25" customHeight="1">
      <c r="A439" s="165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5"/>
      <c r="AO439" s="165"/>
      <c r="AP439" s="166"/>
      <c r="AQ439" s="166"/>
      <c r="AR439" s="166"/>
    </row>
    <row r="440" spans="1:44" ht="11.25" customHeight="1">
      <c r="A440" s="165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5"/>
      <c r="AO440" s="165"/>
      <c r="AP440" s="166"/>
      <c r="AQ440" s="166"/>
      <c r="AR440" s="166"/>
    </row>
    <row r="441" spans="1:44" ht="11.25" customHeight="1">
      <c r="A441" s="165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5"/>
      <c r="AO441" s="165"/>
      <c r="AP441" s="166"/>
      <c r="AQ441" s="166"/>
      <c r="AR441" s="166"/>
    </row>
    <row r="442" spans="1:44" ht="11.25" customHeight="1">
      <c r="A442" s="165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5"/>
      <c r="AO442" s="165"/>
      <c r="AP442" s="166"/>
      <c r="AQ442" s="166"/>
      <c r="AR442" s="166"/>
    </row>
    <row r="443" spans="1:44" ht="11.25" customHeight="1">
      <c r="A443" s="165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5"/>
      <c r="AO443" s="165"/>
      <c r="AP443" s="166"/>
      <c r="AQ443" s="166"/>
      <c r="AR443" s="166"/>
    </row>
    <row r="444" spans="1:44" ht="11.25" customHeight="1">
      <c r="A444" s="165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5"/>
      <c r="AO444" s="165"/>
      <c r="AP444" s="166"/>
      <c r="AQ444" s="166"/>
      <c r="AR444" s="166"/>
    </row>
    <row r="445" spans="1:44" ht="11.25" customHeight="1">
      <c r="A445" s="165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5"/>
      <c r="AO445" s="165"/>
      <c r="AP445" s="166"/>
      <c r="AQ445" s="166"/>
      <c r="AR445" s="166"/>
    </row>
    <row r="446" spans="1:44" ht="11.25" customHeight="1">
      <c r="A446" s="165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5"/>
      <c r="AO446" s="165"/>
      <c r="AP446" s="166"/>
      <c r="AQ446" s="166"/>
      <c r="AR446" s="166"/>
    </row>
    <row r="447" spans="1:44" ht="11.25" customHeight="1">
      <c r="A447" s="165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  <c r="AM447" s="166"/>
      <c r="AN447" s="165"/>
      <c r="AO447" s="165"/>
      <c r="AP447" s="166"/>
      <c r="AQ447" s="166"/>
      <c r="AR447" s="166"/>
    </row>
    <row r="448" spans="1:44" ht="11.25" customHeight="1">
      <c r="A448" s="165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5"/>
      <c r="AO448" s="165"/>
      <c r="AP448" s="166"/>
      <c r="AQ448" s="166"/>
      <c r="AR448" s="166"/>
    </row>
    <row r="449" spans="1:44" ht="11.25" customHeight="1">
      <c r="A449" s="165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  <c r="AM449" s="166"/>
      <c r="AN449" s="165"/>
      <c r="AO449" s="165"/>
      <c r="AP449" s="166"/>
      <c r="AQ449" s="166"/>
      <c r="AR449" s="166"/>
    </row>
    <row r="450" spans="1:44" ht="11.25" customHeight="1">
      <c r="A450" s="165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  <c r="AM450" s="166"/>
      <c r="AN450" s="165"/>
      <c r="AO450" s="165"/>
      <c r="AP450" s="166"/>
      <c r="AQ450" s="166"/>
      <c r="AR450" s="166"/>
    </row>
    <row r="451" spans="1:44" ht="11.25" customHeight="1">
      <c r="A451" s="165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  <c r="AM451" s="166"/>
      <c r="AN451" s="165"/>
      <c r="AO451" s="165"/>
      <c r="AP451" s="166"/>
      <c r="AQ451" s="166"/>
      <c r="AR451" s="166"/>
    </row>
    <row r="452" spans="1:44" ht="11.25" customHeight="1">
      <c r="A452" s="165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5"/>
      <c r="AO452" s="165"/>
      <c r="AP452" s="166"/>
      <c r="AQ452" s="166"/>
      <c r="AR452" s="166"/>
    </row>
    <row r="453" spans="1:44" ht="11.25" customHeight="1">
      <c r="A453" s="165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  <c r="AM453" s="166"/>
      <c r="AN453" s="165"/>
      <c r="AO453" s="165"/>
      <c r="AP453" s="166"/>
      <c r="AQ453" s="166"/>
      <c r="AR453" s="166"/>
    </row>
    <row r="454" spans="1:44" ht="11.25" customHeight="1">
      <c r="A454" s="165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  <c r="AM454" s="166"/>
      <c r="AN454" s="165"/>
      <c r="AO454" s="165"/>
      <c r="AP454" s="166"/>
      <c r="AQ454" s="166"/>
      <c r="AR454" s="166"/>
    </row>
    <row r="455" spans="1:44" ht="11.25" customHeight="1">
      <c r="A455" s="165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  <c r="AM455" s="166"/>
      <c r="AN455" s="165"/>
      <c r="AO455" s="165"/>
      <c r="AP455" s="166"/>
      <c r="AQ455" s="166"/>
      <c r="AR455" s="166"/>
    </row>
    <row r="456" spans="1:44" ht="11.25" customHeight="1">
      <c r="A456" s="165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5"/>
      <c r="AO456" s="165"/>
      <c r="AP456" s="166"/>
      <c r="AQ456" s="166"/>
      <c r="AR456" s="166"/>
    </row>
    <row r="457" spans="1:44" ht="11.25" customHeight="1">
      <c r="A457" s="165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5"/>
      <c r="AO457" s="165"/>
      <c r="AP457" s="166"/>
      <c r="AQ457" s="166"/>
      <c r="AR457" s="166"/>
    </row>
    <row r="458" spans="1:44" ht="11.25" customHeight="1">
      <c r="A458" s="165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5"/>
      <c r="AO458" s="165"/>
      <c r="AP458" s="166"/>
      <c r="AQ458" s="166"/>
      <c r="AR458" s="166"/>
    </row>
    <row r="459" spans="1:44" ht="11.25" customHeight="1">
      <c r="A459" s="165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5"/>
      <c r="AO459" s="165"/>
      <c r="AP459" s="166"/>
      <c r="AQ459" s="166"/>
      <c r="AR459" s="166"/>
    </row>
    <row r="460" spans="1:44" ht="11.25" customHeight="1">
      <c r="A460" s="165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5"/>
      <c r="AO460" s="165"/>
      <c r="AP460" s="166"/>
      <c r="AQ460" s="166"/>
      <c r="AR460" s="166"/>
    </row>
    <row r="461" spans="1:44" ht="11.25" customHeight="1">
      <c r="A461" s="165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5"/>
      <c r="AO461" s="165"/>
      <c r="AP461" s="166"/>
      <c r="AQ461" s="166"/>
      <c r="AR461" s="166"/>
    </row>
    <row r="462" spans="1:44" ht="11.25" customHeight="1">
      <c r="A462" s="165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5"/>
      <c r="AO462" s="165"/>
      <c r="AP462" s="166"/>
      <c r="AQ462" s="166"/>
      <c r="AR462" s="166"/>
    </row>
    <row r="463" spans="1:44" ht="11.25" customHeight="1">
      <c r="A463" s="165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5"/>
      <c r="AO463" s="165"/>
      <c r="AP463" s="166"/>
      <c r="AQ463" s="166"/>
      <c r="AR463" s="166"/>
    </row>
    <row r="464" spans="1:44" ht="11.25" customHeight="1">
      <c r="A464" s="165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5"/>
      <c r="AO464" s="165"/>
      <c r="AP464" s="166"/>
      <c r="AQ464" s="166"/>
      <c r="AR464" s="166"/>
    </row>
    <row r="465" spans="1:44" ht="11.25" customHeight="1">
      <c r="A465" s="165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5"/>
      <c r="AO465" s="165"/>
      <c r="AP465" s="166"/>
      <c r="AQ465" s="166"/>
      <c r="AR465" s="166"/>
    </row>
    <row r="466" spans="1:44" ht="11.25" customHeight="1">
      <c r="A466" s="165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  <c r="AM466" s="166"/>
      <c r="AN466" s="165"/>
      <c r="AO466" s="165"/>
      <c r="AP466" s="166"/>
      <c r="AQ466" s="166"/>
      <c r="AR466" s="166"/>
    </row>
    <row r="467" spans="1:44" ht="11.25" customHeight="1">
      <c r="A467" s="165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5"/>
      <c r="AO467" s="165"/>
      <c r="AP467" s="166"/>
      <c r="AQ467" s="166"/>
      <c r="AR467" s="166"/>
    </row>
    <row r="468" spans="1:44" ht="11.25" customHeight="1">
      <c r="A468" s="165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5"/>
      <c r="AO468" s="165"/>
      <c r="AP468" s="166"/>
      <c r="AQ468" s="166"/>
      <c r="AR468" s="166"/>
    </row>
    <row r="469" spans="1:44" ht="11.25" customHeight="1">
      <c r="A469" s="165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5"/>
      <c r="AO469" s="165"/>
      <c r="AP469" s="166"/>
      <c r="AQ469" s="166"/>
      <c r="AR469" s="166"/>
    </row>
    <row r="470" spans="1:44" ht="11.25" customHeight="1">
      <c r="A470" s="165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  <c r="AM470" s="166"/>
      <c r="AN470" s="165"/>
      <c r="AO470" s="165"/>
      <c r="AP470" s="166"/>
      <c r="AQ470" s="166"/>
      <c r="AR470" s="166"/>
    </row>
    <row r="471" spans="1:44" ht="11.25" customHeight="1">
      <c r="A471" s="165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  <c r="AM471" s="166"/>
      <c r="AN471" s="165"/>
      <c r="AO471" s="165"/>
      <c r="AP471" s="166"/>
      <c r="AQ471" s="166"/>
      <c r="AR471" s="166"/>
    </row>
    <row r="472" spans="1:44" ht="11.25" customHeight="1">
      <c r="A472" s="165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5"/>
      <c r="AO472" s="165"/>
      <c r="AP472" s="166"/>
      <c r="AQ472" s="166"/>
      <c r="AR472" s="166"/>
    </row>
    <row r="473" spans="1:44" ht="11.25" customHeight="1">
      <c r="A473" s="165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  <c r="AM473" s="166"/>
      <c r="AN473" s="165"/>
      <c r="AO473" s="165"/>
      <c r="AP473" s="166"/>
      <c r="AQ473" s="166"/>
      <c r="AR473" s="166"/>
    </row>
    <row r="474" spans="1:44" ht="11.25" customHeight="1">
      <c r="A474" s="165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5"/>
      <c r="AO474" s="165"/>
      <c r="AP474" s="166"/>
      <c r="AQ474" s="166"/>
      <c r="AR474" s="166"/>
    </row>
    <row r="475" spans="1:44" ht="11.25" customHeight="1">
      <c r="A475" s="165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5"/>
      <c r="AO475" s="165"/>
      <c r="AP475" s="166"/>
      <c r="AQ475" s="166"/>
      <c r="AR475" s="166"/>
    </row>
    <row r="476" spans="1:44" ht="11.25" customHeight="1">
      <c r="A476" s="165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5"/>
      <c r="AO476" s="165"/>
      <c r="AP476" s="166"/>
      <c r="AQ476" s="166"/>
      <c r="AR476" s="166"/>
    </row>
    <row r="477" spans="1:44" ht="11.25" customHeight="1">
      <c r="A477" s="165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5"/>
      <c r="AO477" s="165"/>
      <c r="AP477" s="166"/>
      <c r="AQ477" s="166"/>
      <c r="AR477" s="166"/>
    </row>
    <row r="478" spans="1:44" ht="11.25" customHeight="1">
      <c r="A478" s="165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5"/>
      <c r="AO478" s="165"/>
      <c r="AP478" s="166"/>
      <c r="AQ478" s="166"/>
      <c r="AR478" s="166"/>
    </row>
    <row r="479" spans="1:44" ht="11.25" customHeight="1">
      <c r="A479" s="165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5"/>
      <c r="AO479" s="165"/>
      <c r="AP479" s="166"/>
      <c r="AQ479" s="166"/>
      <c r="AR479" s="166"/>
    </row>
    <row r="480" spans="1:44" ht="11.25" customHeight="1">
      <c r="A480" s="165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5"/>
      <c r="AO480" s="165"/>
      <c r="AP480" s="166"/>
      <c r="AQ480" s="166"/>
      <c r="AR480" s="166"/>
    </row>
    <row r="481" spans="1:44" ht="11.25" customHeight="1">
      <c r="A481" s="165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5"/>
      <c r="AO481" s="165"/>
      <c r="AP481" s="166"/>
      <c r="AQ481" s="166"/>
      <c r="AR481" s="166"/>
    </row>
    <row r="482" spans="1:44" ht="11.25" customHeight="1">
      <c r="A482" s="165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5"/>
      <c r="AO482" s="165"/>
      <c r="AP482" s="166"/>
      <c r="AQ482" s="166"/>
      <c r="AR482" s="166"/>
    </row>
    <row r="483" spans="1:44" ht="11.25" customHeight="1">
      <c r="A483" s="165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5"/>
      <c r="AO483" s="165"/>
      <c r="AP483" s="166"/>
      <c r="AQ483" s="166"/>
      <c r="AR483" s="166"/>
    </row>
    <row r="484" spans="1:44" ht="11.25" customHeight="1">
      <c r="A484" s="165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  <c r="AM484" s="166"/>
      <c r="AN484" s="165"/>
      <c r="AO484" s="165"/>
      <c r="AP484" s="166"/>
      <c r="AQ484" s="166"/>
      <c r="AR484" s="166"/>
    </row>
    <row r="485" spans="1:44" ht="11.25" customHeight="1">
      <c r="A485" s="165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  <c r="AM485" s="166"/>
      <c r="AN485" s="165"/>
      <c r="AO485" s="165"/>
      <c r="AP485" s="166"/>
      <c r="AQ485" s="166"/>
      <c r="AR485" s="166"/>
    </row>
    <row r="486" spans="1:44" ht="11.25" customHeight="1">
      <c r="A486" s="165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  <c r="AM486" s="166"/>
      <c r="AN486" s="165"/>
      <c r="AO486" s="165"/>
      <c r="AP486" s="166"/>
      <c r="AQ486" s="166"/>
      <c r="AR486" s="166"/>
    </row>
    <row r="487" spans="1:44" ht="11.25" customHeight="1">
      <c r="A487" s="165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  <c r="AM487" s="166"/>
      <c r="AN487" s="165"/>
      <c r="AO487" s="165"/>
      <c r="AP487" s="166"/>
      <c r="AQ487" s="166"/>
      <c r="AR487" s="166"/>
    </row>
    <row r="488" spans="1:44" ht="11.25" customHeight="1">
      <c r="A488" s="165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  <c r="AM488" s="166"/>
      <c r="AN488" s="165"/>
      <c r="AO488" s="165"/>
      <c r="AP488" s="166"/>
      <c r="AQ488" s="166"/>
      <c r="AR488" s="166"/>
    </row>
    <row r="489" spans="1:44" ht="11.25" customHeight="1">
      <c r="A489" s="165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  <c r="AM489" s="166"/>
      <c r="AN489" s="165"/>
      <c r="AO489" s="165"/>
      <c r="AP489" s="166"/>
      <c r="AQ489" s="166"/>
      <c r="AR489" s="166"/>
    </row>
    <row r="490" spans="1:44" ht="11.25" customHeight="1">
      <c r="A490" s="165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5"/>
      <c r="AO490" s="165"/>
      <c r="AP490" s="166"/>
      <c r="AQ490" s="166"/>
      <c r="AR490" s="166"/>
    </row>
    <row r="491" spans="1:44" ht="11.25" customHeight="1">
      <c r="A491" s="165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5"/>
      <c r="AO491" s="165"/>
      <c r="AP491" s="166"/>
      <c r="AQ491" s="166"/>
      <c r="AR491" s="166"/>
    </row>
    <row r="492" spans="1:44" ht="11.25" customHeight="1">
      <c r="A492" s="165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5"/>
      <c r="AO492" s="165"/>
      <c r="AP492" s="166"/>
      <c r="AQ492" s="166"/>
      <c r="AR492" s="166"/>
    </row>
    <row r="493" spans="1:44" ht="11.25" customHeight="1">
      <c r="A493" s="165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5"/>
      <c r="AO493" s="165"/>
      <c r="AP493" s="166"/>
      <c r="AQ493" s="166"/>
      <c r="AR493" s="166"/>
    </row>
    <row r="494" spans="1:44" ht="11.25" customHeight="1">
      <c r="A494" s="165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5"/>
      <c r="AO494" s="165"/>
      <c r="AP494" s="166"/>
      <c r="AQ494" s="166"/>
      <c r="AR494" s="166"/>
    </row>
    <row r="495" spans="1:44" ht="11.25" customHeight="1">
      <c r="A495" s="165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5"/>
      <c r="AO495" s="165"/>
      <c r="AP495" s="166"/>
      <c r="AQ495" s="166"/>
      <c r="AR495" s="166"/>
    </row>
    <row r="496" spans="1:44" ht="11.25" customHeight="1">
      <c r="A496" s="165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5"/>
      <c r="AO496" s="165"/>
      <c r="AP496" s="166"/>
      <c r="AQ496" s="166"/>
      <c r="AR496" s="166"/>
    </row>
    <row r="497" spans="1:44" ht="11.25" customHeight="1">
      <c r="A497" s="165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5"/>
      <c r="AO497" s="165"/>
      <c r="AP497" s="166"/>
      <c r="AQ497" s="166"/>
      <c r="AR497" s="166"/>
    </row>
    <row r="498" spans="1:44" ht="11.25" customHeight="1">
      <c r="A498" s="165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5"/>
      <c r="AO498" s="165"/>
      <c r="AP498" s="166"/>
      <c r="AQ498" s="166"/>
      <c r="AR498" s="166"/>
    </row>
    <row r="499" spans="1:44" ht="11.25" customHeight="1">
      <c r="A499" s="165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5"/>
      <c r="AO499" s="165"/>
      <c r="AP499" s="166"/>
      <c r="AQ499" s="166"/>
      <c r="AR499" s="166"/>
    </row>
    <row r="500" spans="1:44" ht="11.25" customHeight="1">
      <c r="A500" s="165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5"/>
      <c r="AO500" s="165"/>
      <c r="AP500" s="166"/>
      <c r="AQ500" s="166"/>
      <c r="AR500" s="166"/>
    </row>
    <row r="501" spans="1:44" ht="11.25" customHeight="1">
      <c r="A501" s="165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5"/>
      <c r="AO501" s="165"/>
      <c r="AP501" s="166"/>
      <c r="AQ501" s="166"/>
      <c r="AR501" s="166"/>
    </row>
    <row r="502" spans="1:44" ht="11.25" customHeight="1">
      <c r="A502" s="165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  <c r="AM502" s="166"/>
      <c r="AN502" s="165"/>
      <c r="AO502" s="165"/>
      <c r="AP502" s="166"/>
      <c r="AQ502" s="166"/>
      <c r="AR502" s="166"/>
    </row>
    <row r="503" spans="1:44" ht="11.25" customHeight="1">
      <c r="A503" s="165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5"/>
      <c r="AO503" s="165"/>
      <c r="AP503" s="166"/>
      <c r="AQ503" s="166"/>
      <c r="AR503" s="166"/>
    </row>
    <row r="504" spans="1:44" ht="11.25" customHeight="1">
      <c r="A504" s="165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  <c r="AM504" s="166"/>
      <c r="AN504" s="165"/>
      <c r="AO504" s="165"/>
      <c r="AP504" s="166"/>
      <c r="AQ504" s="166"/>
      <c r="AR504" s="166"/>
    </row>
    <row r="505" spans="1:44" ht="11.25" customHeight="1">
      <c r="A505" s="165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5"/>
      <c r="AO505" s="165"/>
      <c r="AP505" s="166"/>
      <c r="AQ505" s="166"/>
      <c r="AR505" s="166"/>
    </row>
    <row r="506" spans="1:44" ht="11.25" customHeight="1">
      <c r="A506" s="165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  <c r="AM506" s="166"/>
      <c r="AN506" s="165"/>
      <c r="AO506" s="165"/>
      <c r="AP506" s="166"/>
      <c r="AQ506" s="166"/>
      <c r="AR506" s="166"/>
    </row>
    <row r="507" spans="1:44" ht="11.25" customHeight="1">
      <c r="A507" s="165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  <c r="AM507" s="166"/>
      <c r="AN507" s="165"/>
      <c r="AO507" s="165"/>
      <c r="AP507" s="166"/>
      <c r="AQ507" s="166"/>
      <c r="AR507" s="166"/>
    </row>
    <row r="508" spans="1:44" ht="11.25" customHeight="1">
      <c r="A508" s="165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  <c r="AM508" s="166"/>
      <c r="AN508" s="165"/>
      <c r="AO508" s="165"/>
      <c r="AP508" s="166"/>
      <c r="AQ508" s="166"/>
      <c r="AR508" s="166"/>
    </row>
    <row r="509" spans="1:44" ht="11.25" customHeight="1">
      <c r="A509" s="165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  <c r="AM509" s="166"/>
      <c r="AN509" s="165"/>
      <c r="AO509" s="165"/>
      <c r="AP509" s="166"/>
      <c r="AQ509" s="166"/>
      <c r="AR509" s="166"/>
    </row>
    <row r="510" spans="1:44" ht="11.25" customHeight="1">
      <c r="A510" s="165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5"/>
      <c r="AO510" s="165"/>
      <c r="AP510" s="166"/>
      <c r="AQ510" s="166"/>
      <c r="AR510" s="166"/>
    </row>
    <row r="511" spans="1:44" ht="11.25" customHeight="1">
      <c r="A511" s="165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5"/>
      <c r="AO511" s="165"/>
      <c r="AP511" s="166"/>
      <c r="AQ511" s="166"/>
      <c r="AR511" s="166"/>
    </row>
    <row r="512" spans="1:44" ht="11.25" customHeight="1">
      <c r="A512" s="165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5"/>
      <c r="AO512" s="165"/>
      <c r="AP512" s="166"/>
      <c r="AQ512" s="166"/>
      <c r="AR512" s="166"/>
    </row>
    <row r="513" spans="1:44" ht="11.25" customHeight="1">
      <c r="A513" s="165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5"/>
      <c r="AO513" s="165"/>
      <c r="AP513" s="166"/>
      <c r="AQ513" s="166"/>
      <c r="AR513" s="166"/>
    </row>
    <row r="514" spans="1:44" ht="11.25" customHeight="1">
      <c r="A514" s="165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5"/>
      <c r="AO514" s="165"/>
      <c r="AP514" s="166"/>
      <c r="AQ514" s="166"/>
      <c r="AR514" s="166"/>
    </row>
    <row r="515" spans="1:44" ht="11.25" customHeight="1">
      <c r="A515" s="165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5"/>
      <c r="AO515" s="165"/>
      <c r="AP515" s="166"/>
      <c r="AQ515" s="166"/>
      <c r="AR515" s="166"/>
    </row>
    <row r="516" spans="1:44" ht="11.25" customHeight="1">
      <c r="A516" s="165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5"/>
      <c r="AO516" s="165"/>
      <c r="AP516" s="166"/>
      <c r="AQ516" s="166"/>
      <c r="AR516" s="166"/>
    </row>
    <row r="517" spans="1:44" ht="11.25" customHeight="1">
      <c r="A517" s="165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5"/>
      <c r="AO517" s="165"/>
      <c r="AP517" s="166"/>
      <c r="AQ517" s="166"/>
      <c r="AR517" s="166"/>
    </row>
    <row r="518" spans="1:44" ht="11.25" customHeight="1">
      <c r="A518" s="165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5"/>
      <c r="AO518" s="165"/>
      <c r="AP518" s="166"/>
      <c r="AQ518" s="166"/>
      <c r="AR518" s="166"/>
    </row>
    <row r="519" spans="1:44" ht="11.25" customHeight="1">
      <c r="A519" s="165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  <c r="AM519" s="166"/>
      <c r="AN519" s="165"/>
      <c r="AO519" s="165"/>
      <c r="AP519" s="166"/>
      <c r="AQ519" s="166"/>
      <c r="AR519" s="166"/>
    </row>
    <row r="520" spans="1:44" ht="11.25" customHeight="1">
      <c r="A520" s="165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  <c r="AM520" s="166"/>
      <c r="AN520" s="165"/>
      <c r="AO520" s="165"/>
      <c r="AP520" s="166"/>
      <c r="AQ520" s="166"/>
      <c r="AR520" s="166"/>
    </row>
    <row r="521" spans="1:44" ht="11.25" customHeight="1">
      <c r="A521" s="165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  <c r="AM521" s="166"/>
      <c r="AN521" s="165"/>
      <c r="AO521" s="165"/>
      <c r="AP521" s="166"/>
      <c r="AQ521" s="166"/>
      <c r="AR521" s="166"/>
    </row>
    <row r="522" spans="1:44" ht="11.25" customHeight="1">
      <c r="A522" s="165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  <c r="AM522" s="166"/>
      <c r="AN522" s="165"/>
      <c r="AO522" s="165"/>
      <c r="AP522" s="166"/>
      <c r="AQ522" s="166"/>
      <c r="AR522" s="166"/>
    </row>
    <row r="523" spans="1:44" ht="11.25" customHeight="1">
      <c r="A523" s="165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  <c r="AM523" s="166"/>
      <c r="AN523" s="165"/>
      <c r="AO523" s="165"/>
      <c r="AP523" s="166"/>
      <c r="AQ523" s="166"/>
      <c r="AR523" s="166"/>
    </row>
    <row r="524" spans="1:44" ht="11.25" customHeight="1">
      <c r="A524" s="165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  <c r="AM524" s="166"/>
      <c r="AN524" s="165"/>
      <c r="AO524" s="165"/>
      <c r="AP524" s="166"/>
      <c r="AQ524" s="166"/>
      <c r="AR524" s="166"/>
    </row>
    <row r="525" spans="1:44" ht="11.25" customHeight="1">
      <c r="A525" s="165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  <c r="AM525" s="166"/>
      <c r="AN525" s="165"/>
      <c r="AO525" s="165"/>
      <c r="AP525" s="166"/>
      <c r="AQ525" s="166"/>
      <c r="AR525" s="166"/>
    </row>
    <row r="526" spans="1:44" ht="11.25" customHeight="1">
      <c r="A526" s="165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  <c r="AM526" s="166"/>
      <c r="AN526" s="165"/>
      <c r="AO526" s="165"/>
      <c r="AP526" s="166"/>
      <c r="AQ526" s="166"/>
      <c r="AR526" s="166"/>
    </row>
    <row r="527" spans="1:44" ht="11.25" customHeight="1">
      <c r="A527" s="165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  <c r="AM527" s="166"/>
      <c r="AN527" s="165"/>
      <c r="AO527" s="165"/>
      <c r="AP527" s="166"/>
      <c r="AQ527" s="166"/>
      <c r="AR527" s="166"/>
    </row>
    <row r="528" spans="1:44" ht="11.25" customHeight="1">
      <c r="A528" s="165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5"/>
      <c r="AO528" s="165"/>
      <c r="AP528" s="166"/>
      <c r="AQ528" s="166"/>
      <c r="AR528" s="166"/>
    </row>
    <row r="529" spans="1:44" ht="11.25" customHeight="1">
      <c r="A529" s="165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5"/>
      <c r="AO529" s="165"/>
      <c r="AP529" s="166"/>
      <c r="AQ529" s="166"/>
      <c r="AR529" s="166"/>
    </row>
    <row r="530" spans="1:44" ht="11.25" customHeight="1">
      <c r="A530" s="165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5"/>
      <c r="AO530" s="165"/>
      <c r="AP530" s="166"/>
      <c r="AQ530" s="166"/>
      <c r="AR530" s="166"/>
    </row>
    <row r="531" spans="1:44" ht="11.25" customHeight="1">
      <c r="A531" s="165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5"/>
      <c r="AO531" s="165"/>
      <c r="AP531" s="166"/>
      <c r="AQ531" s="166"/>
      <c r="AR531" s="166"/>
    </row>
    <row r="532" spans="1:44" ht="11.25" customHeight="1">
      <c r="A532" s="165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5"/>
      <c r="AO532" s="165"/>
      <c r="AP532" s="166"/>
      <c r="AQ532" s="166"/>
      <c r="AR532" s="166"/>
    </row>
    <row r="533" spans="1:44" ht="11.25" customHeight="1">
      <c r="A533" s="165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5"/>
      <c r="AO533" s="165"/>
      <c r="AP533" s="166"/>
      <c r="AQ533" s="166"/>
      <c r="AR533" s="166"/>
    </row>
    <row r="534" spans="1:44" ht="11.25" customHeight="1">
      <c r="A534" s="165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5"/>
      <c r="AO534" s="165"/>
      <c r="AP534" s="166"/>
      <c r="AQ534" s="166"/>
      <c r="AR534" s="166"/>
    </row>
    <row r="535" spans="1:44" ht="11.25" customHeight="1">
      <c r="A535" s="165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5"/>
      <c r="AO535" s="165"/>
      <c r="AP535" s="166"/>
      <c r="AQ535" s="166"/>
      <c r="AR535" s="166"/>
    </row>
    <row r="536" spans="1:44" ht="11.25" customHeight="1">
      <c r="A536" s="165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5"/>
      <c r="AO536" s="165"/>
      <c r="AP536" s="166"/>
      <c r="AQ536" s="166"/>
      <c r="AR536" s="166"/>
    </row>
    <row r="537" spans="1:44" ht="11.25" customHeight="1">
      <c r="A537" s="165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  <c r="AM537" s="166"/>
      <c r="AN537" s="165"/>
      <c r="AO537" s="165"/>
      <c r="AP537" s="166"/>
      <c r="AQ537" s="166"/>
      <c r="AR537" s="166"/>
    </row>
    <row r="538" spans="1:44" ht="11.25" customHeight="1">
      <c r="A538" s="165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  <c r="AM538" s="166"/>
      <c r="AN538" s="165"/>
      <c r="AO538" s="165"/>
      <c r="AP538" s="166"/>
      <c r="AQ538" s="166"/>
      <c r="AR538" s="166"/>
    </row>
    <row r="539" spans="1:44" ht="11.25" customHeight="1">
      <c r="A539" s="165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5"/>
      <c r="AO539" s="165"/>
      <c r="AP539" s="166"/>
      <c r="AQ539" s="166"/>
      <c r="AR539" s="166"/>
    </row>
    <row r="540" spans="1:44" ht="11.25" customHeight="1">
      <c r="A540" s="165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  <c r="AM540" s="166"/>
      <c r="AN540" s="165"/>
      <c r="AO540" s="165"/>
      <c r="AP540" s="166"/>
      <c r="AQ540" s="166"/>
      <c r="AR540" s="166"/>
    </row>
    <row r="541" spans="1:44" ht="11.25" customHeight="1">
      <c r="A541" s="165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  <c r="AM541" s="166"/>
      <c r="AN541" s="165"/>
      <c r="AO541" s="165"/>
      <c r="AP541" s="166"/>
      <c r="AQ541" s="166"/>
      <c r="AR541" s="166"/>
    </row>
    <row r="542" spans="1:44" ht="11.25" customHeight="1">
      <c r="A542" s="165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  <c r="AM542" s="166"/>
      <c r="AN542" s="165"/>
      <c r="AO542" s="165"/>
      <c r="AP542" s="166"/>
      <c r="AQ542" s="166"/>
      <c r="AR542" s="166"/>
    </row>
    <row r="543" spans="1:44" ht="11.25" customHeight="1">
      <c r="A543" s="165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  <c r="AM543" s="166"/>
      <c r="AN543" s="165"/>
      <c r="AO543" s="165"/>
      <c r="AP543" s="166"/>
      <c r="AQ543" s="166"/>
      <c r="AR543" s="166"/>
    </row>
    <row r="544" spans="1:44" ht="11.25" customHeight="1">
      <c r="A544" s="165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  <c r="AM544" s="166"/>
      <c r="AN544" s="165"/>
      <c r="AO544" s="165"/>
      <c r="AP544" s="166"/>
      <c r="AQ544" s="166"/>
      <c r="AR544" s="166"/>
    </row>
    <row r="545" spans="1:44" ht="11.25" customHeight="1">
      <c r="A545" s="165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  <c r="AM545" s="166"/>
      <c r="AN545" s="165"/>
      <c r="AO545" s="165"/>
      <c r="AP545" s="166"/>
      <c r="AQ545" s="166"/>
      <c r="AR545" s="166"/>
    </row>
    <row r="546" spans="1:44" ht="11.25" customHeight="1">
      <c r="A546" s="165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5"/>
      <c r="AO546" s="165"/>
      <c r="AP546" s="166"/>
      <c r="AQ546" s="166"/>
      <c r="AR546" s="166"/>
    </row>
    <row r="547" spans="1:44" ht="11.25" customHeight="1">
      <c r="A547" s="165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5"/>
      <c r="AO547" s="165"/>
      <c r="AP547" s="166"/>
      <c r="AQ547" s="166"/>
      <c r="AR547" s="166"/>
    </row>
    <row r="548" spans="1:44" ht="11.25" customHeight="1">
      <c r="A548" s="165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5"/>
      <c r="AO548" s="165"/>
      <c r="AP548" s="166"/>
      <c r="AQ548" s="166"/>
      <c r="AR548" s="166"/>
    </row>
    <row r="549" spans="1:44" ht="11.25" customHeight="1">
      <c r="A549" s="165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5"/>
      <c r="AO549" s="165"/>
      <c r="AP549" s="166"/>
      <c r="AQ549" s="166"/>
      <c r="AR549" s="166"/>
    </row>
    <row r="550" spans="1:44" ht="11.25" customHeight="1">
      <c r="A550" s="165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5"/>
      <c r="AO550" s="165"/>
      <c r="AP550" s="166"/>
      <c r="AQ550" s="166"/>
      <c r="AR550" s="166"/>
    </row>
    <row r="551" spans="1:44" ht="11.25" customHeight="1">
      <c r="A551" s="165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5"/>
      <c r="AO551" s="165"/>
      <c r="AP551" s="166"/>
      <c r="AQ551" s="166"/>
      <c r="AR551" s="166"/>
    </row>
    <row r="552" spans="1:44" ht="11.25" customHeight="1">
      <c r="A552" s="165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5"/>
      <c r="AO552" s="165"/>
      <c r="AP552" s="166"/>
      <c r="AQ552" s="166"/>
      <c r="AR552" s="166"/>
    </row>
    <row r="553" spans="1:44" ht="11.25" customHeight="1">
      <c r="A553" s="165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5"/>
      <c r="AO553" s="165"/>
      <c r="AP553" s="166"/>
      <c r="AQ553" s="166"/>
      <c r="AR553" s="166"/>
    </row>
    <row r="554" spans="1:44" ht="11.25" customHeight="1">
      <c r="A554" s="165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5"/>
      <c r="AO554" s="165"/>
      <c r="AP554" s="166"/>
      <c r="AQ554" s="166"/>
      <c r="AR554" s="166"/>
    </row>
    <row r="555" spans="1:44" ht="11.25" customHeight="1">
      <c r="A555" s="165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5"/>
      <c r="AO555" s="165"/>
      <c r="AP555" s="166"/>
      <c r="AQ555" s="166"/>
      <c r="AR555" s="166"/>
    </row>
    <row r="556" spans="1:44" ht="11.25" customHeight="1">
      <c r="A556" s="165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5"/>
      <c r="AO556" s="165"/>
      <c r="AP556" s="166"/>
      <c r="AQ556" s="166"/>
      <c r="AR556" s="166"/>
    </row>
    <row r="557" spans="1:44" ht="11.25" customHeight="1">
      <c r="A557" s="165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5"/>
      <c r="AO557" s="165"/>
      <c r="AP557" s="166"/>
      <c r="AQ557" s="166"/>
      <c r="AR557" s="166"/>
    </row>
    <row r="558" spans="1:44" ht="11.25" customHeight="1">
      <c r="A558" s="165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  <c r="AM558" s="166"/>
      <c r="AN558" s="165"/>
      <c r="AO558" s="165"/>
      <c r="AP558" s="166"/>
      <c r="AQ558" s="166"/>
      <c r="AR558" s="166"/>
    </row>
    <row r="559" spans="1:44" ht="11.25" customHeight="1">
      <c r="A559" s="165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  <c r="AM559" s="166"/>
      <c r="AN559" s="165"/>
      <c r="AO559" s="165"/>
      <c r="AP559" s="166"/>
      <c r="AQ559" s="166"/>
      <c r="AR559" s="166"/>
    </row>
    <row r="560" spans="1:44" ht="11.25" customHeight="1">
      <c r="A560" s="165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  <c r="AM560" s="166"/>
      <c r="AN560" s="165"/>
      <c r="AO560" s="165"/>
      <c r="AP560" s="166"/>
      <c r="AQ560" s="166"/>
      <c r="AR560" s="166"/>
    </row>
    <row r="561" spans="1:44" ht="11.25" customHeight="1">
      <c r="A561" s="165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  <c r="AM561" s="166"/>
      <c r="AN561" s="165"/>
      <c r="AO561" s="165"/>
      <c r="AP561" s="166"/>
      <c r="AQ561" s="166"/>
      <c r="AR561" s="166"/>
    </row>
    <row r="562" spans="1:44" ht="11.25" customHeight="1">
      <c r="A562" s="165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  <c r="AM562" s="166"/>
      <c r="AN562" s="165"/>
      <c r="AO562" s="165"/>
      <c r="AP562" s="166"/>
      <c r="AQ562" s="166"/>
      <c r="AR562" s="166"/>
    </row>
    <row r="563" spans="1:44" ht="11.25" customHeight="1">
      <c r="A563" s="165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  <c r="AM563" s="166"/>
      <c r="AN563" s="165"/>
      <c r="AO563" s="165"/>
      <c r="AP563" s="166"/>
      <c r="AQ563" s="166"/>
      <c r="AR563" s="166"/>
    </row>
    <row r="564" spans="1:44" ht="11.25" customHeight="1">
      <c r="A564" s="165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5"/>
      <c r="AO564" s="165"/>
      <c r="AP564" s="166"/>
      <c r="AQ564" s="166"/>
      <c r="AR564" s="166"/>
    </row>
    <row r="565" spans="1:44" ht="11.25" customHeight="1">
      <c r="A565" s="165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5"/>
      <c r="AO565" s="165"/>
      <c r="AP565" s="166"/>
      <c r="AQ565" s="166"/>
      <c r="AR565" s="166"/>
    </row>
    <row r="566" spans="1:44" ht="11.25" customHeight="1">
      <c r="A566" s="165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5"/>
      <c r="AO566" s="165"/>
      <c r="AP566" s="166"/>
      <c r="AQ566" s="166"/>
      <c r="AR566" s="166"/>
    </row>
    <row r="567" spans="1:44" ht="11.25" customHeight="1">
      <c r="A567" s="165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5"/>
      <c r="AO567" s="165"/>
      <c r="AP567" s="166"/>
      <c r="AQ567" s="166"/>
      <c r="AR567" s="166"/>
    </row>
    <row r="568" spans="1:44" ht="11.25" customHeight="1">
      <c r="A568" s="165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5"/>
      <c r="AO568" s="165"/>
      <c r="AP568" s="166"/>
      <c r="AQ568" s="166"/>
      <c r="AR568" s="166"/>
    </row>
    <row r="569" spans="1:44" ht="11.25" customHeight="1">
      <c r="A569" s="165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5"/>
      <c r="AO569" s="165"/>
      <c r="AP569" s="166"/>
      <c r="AQ569" s="166"/>
      <c r="AR569" s="166"/>
    </row>
    <row r="570" spans="1:44" ht="11.25" customHeight="1">
      <c r="A570" s="165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5"/>
      <c r="AO570" s="165"/>
      <c r="AP570" s="166"/>
      <c r="AQ570" s="166"/>
      <c r="AR570" s="166"/>
    </row>
    <row r="571" spans="1:44" ht="11.25" customHeight="1">
      <c r="A571" s="165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5"/>
      <c r="AO571" s="165"/>
      <c r="AP571" s="166"/>
      <c r="AQ571" s="166"/>
      <c r="AR571" s="166"/>
    </row>
    <row r="572" spans="1:44" ht="11.25" customHeight="1">
      <c r="A572" s="165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5"/>
      <c r="AO572" s="165"/>
      <c r="AP572" s="166"/>
      <c r="AQ572" s="166"/>
      <c r="AR572" s="166"/>
    </row>
    <row r="573" spans="1:44" ht="11.25" customHeight="1">
      <c r="A573" s="165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  <c r="AM573" s="166"/>
      <c r="AN573" s="165"/>
      <c r="AO573" s="165"/>
      <c r="AP573" s="166"/>
      <c r="AQ573" s="166"/>
      <c r="AR573" s="166"/>
    </row>
    <row r="574" spans="1:44" ht="11.25" customHeight="1">
      <c r="A574" s="165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  <c r="AM574" s="166"/>
      <c r="AN574" s="165"/>
      <c r="AO574" s="165"/>
      <c r="AP574" s="166"/>
      <c r="AQ574" s="166"/>
      <c r="AR574" s="166"/>
    </row>
    <row r="575" spans="1:44" ht="11.25" customHeight="1">
      <c r="A575" s="165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5"/>
      <c r="AO575" s="165"/>
      <c r="AP575" s="166"/>
      <c r="AQ575" s="166"/>
      <c r="AR575" s="166"/>
    </row>
    <row r="576" spans="1:44" ht="11.25" customHeight="1">
      <c r="A576" s="165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  <c r="AM576" s="166"/>
      <c r="AN576" s="165"/>
      <c r="AO576" s="165"/>
      <c r="AP576" s="166"/>
      <c r="AQ576" s="166"/>
      <c r="AR576" s="166"/>
    </row>
    <row r="577" spans="1:44" ht="11.25" customHeight="1">
      <c r="A577" s="165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  <c r="AM577" s="166"/>
      <c r="AN577" s="165"/>
      <c r="AO577" s="165"/>
      <c r="AP577" s="166"/>
      <c r="AQ577" s="166"/>
      <c r="AR577" s="166"/>
    </row>
    <row r="578" spans="1:44" ht="11.25" customHeight="1">
      <c r="A578" s="165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  <c r="AM578" s="166"/>
      <c r="AN578" s="165"/>
      <c r="AO578" s="165"/>
      <c r="AP578" s="166"/>
      <c r="AQ578" s="166"/>
      <c r="AR578" s="166"/>
    </row>
    <row r="579" spans="1:44" ht="11.25" customHeight="1">
      <c r="A579" s="165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5"/>
      <c r="AO579" s="165"/>
      <c r="AP579" s="166"/>
      <c r="AQ579" s="166"/>
      <c r="AR579" s="166"/>
    </row>
    <row r="580" spans="1:44" ht="11.25" customHeight="1">
      <c r="A580" s="165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  <c r="AM580" s="166"/>
      <c r="AN580" s="165"/>
      <c r="AO580" s="165"/>
      <c r="AP580" s="166"/>
      <c r="AQ580" s="166"/>
      <c r="AR580" s="166"/>
    </row>
    <row r="581" spans="1:44" ht="11.25" customHeight="1">
      <c r="A581" s="165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  <c r="AM581" s="166"/>
      <c r="AN581" s="165"/>
      <c r="AO581" s="165"/>
      <c r="AP581" s="166"/>
      <c r="AQ581" s="166"/>
      <c r="AR581" s="166"/>
    </row>
    <row r="582" spans="1:44" ht="11.25" customHeight="1">
      <c r="A582" s="165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5"/>
      <c r="AO582" s="165"/>
      <c r="AP582" s="166"/>
      <c r="AQ582" s="166"/>
      <c r="AR582" s="166"/>
    </row>
    <row r="583" spans="1:44" ht="11.25" customHeight="1">
      <c r="A583" s="165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5"/>
      <c r="AO583" s="165"/>
      <c r="AP583" s="166"/>
      <c r="AQ583" s="166"/>
      <c r="AR583" s="166"/>
    </row>
    <row r="584" spans="1:44" ht="11.25" customHeight="1">
      <c r="A584" s="165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5"/>
      <c r="AO584" s="165"/>
      <c r="AP584" s="166"/>
      <c r="AQ584" s="166"/>
      <c r="AR584" s="166"/>
    </row>
    <row r="585" spans="1:44" ht="11.25" customHeight="1">
      <c r="A585" s="165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5"/>
      <c r="AO585" s="165"/>
      <c r="AP585" s="166"/>
      <c r="AQ585" s="166"/>
      <c r="AR585" s="166"/>
    </row>
    <row r="586" spans="1:44" ht="11.25" customHeight="1">
      <c r="A586" s="165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5"/>
      <c r="AO586" s="165"/>
      <c r="AP586" s="166"/>
      <c r="AQ586" s="166"/>
      <c r="AR586" s="166"/>
    </row>
    <row r="587" spans="1:44" ht="11.25" customHeight="1">
      <c r="A587" s="165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5"/>
      <c r="AO587" s="165"/>
      <c r="AP587" s="166"/>
      <c r="AQ587" s="166"/>
      <c r="AR587" s="166"/>
    </row>
    <row r="588" spans="1:44" ht="11.25" customHeight="1">
      <c r="A588" s="165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5"/>
      <c r="AO588" s="165"/>
      <c r="AP588" s="166"/>
      <c r="AQ588" s="166"/>
      <c r="AR588" s="166"/>
    </row>
    <row r="589" spans="1:44" ht="11.25" customHeight="1">
      <c r="A589" s="165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5"/>
      <c r="AO589" s="165"/>
      <c r="AP589" s="166"/>
      <c r="AQ589" s="166"/>
      <c r="AR589" s="166"/>
    </row>
    <row r="590" spans="1:44" ht="11.25" customHeight="1">
      <c r="A590" s="165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5"/>
      <c r="AO590" s="165"/>
      <c r="AP590" s="166"/>
      <c r="AQ590" s="166"/>
      <c r="AR590" s="166"/>
    </row>
    <row r="591" spans="1:44" ht="11.25" customHeight="1">
      <c r="A591" s="165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5"/>
      <c r="AO591" s="165"/>
      <c r="AP591" s="166"/>
      <c r="AQ591" s="166"/>
      <c r="AR591" s="166"/>
    </row>
    <row r="592" spans="1:44" ht="11.25" customHeight="1">
      <c r="A592" s="165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  <c r="AM592" s="166"/>
      <c r="AN592" s="165"/>
      <c r="AO592" s="165"/>
      <c r="AP592" s="166"/>
      <c r="AQ592" s="166"/>
      <c r="AR592" s="166"/>
    </row>
    <row r="593" spans="1:44" ht="11.25" customHeight="1">
      <c r="A593" s="165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  <c r="AM593" s="166"/>
      <c r="AN593" s="165"/>
      <c r="AO593" s="165"/>
      <c r="AP593" s="166"/>
      <c r="AQ593" s="166"/>
      <c r="AR593" s="166"/>
    </row>
    <row r="594" spans="1:44" ht="11.25" customHeight="1">
      <c r="A594" s="165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  <c r="AM594" s="166"/>
      <c r="AN594" s="165"/>
      <c r="AO594" s="165"/>
      <c r="AP594" s="166"/>
      <c r="AQ594" s="166"/>
      <c r="AR594" s="166"/>
    </row>
    <row r="595" spans="1:44" ht="11.25" customHeight="1">
      <c r="A595" s="165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  <c r="AM595" s="166"/>
      <c r="AN595" s="165"/>
      <c r="AO595" s="165"/>
      <c r="AP595" s="166"/>
      <c r="AQ595" s="166"/>
      <c r="AR595" s="166"/>
    </row>
    <row r="596" spans="1:44" ht="11.25" customHeight="1">
      <c r="A596" s="165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  <c r="AM596" s="166"/>
      <c r="AN596" s="165"/>
      <c r="AO596" s="165"/>
      <c r="AP596" s="166"/>
      <c r="AQ596" s="166"/>
      <c r="AR596" s="166"/>
    </row>
    <row r="597" spans="1:44" ht="11.25" customHeight="1">
      <c r="A597" s="165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5"/>
      <c r="AO597" s="165"/>
      <c r="AP597" s="166"/>
      <c r="AQ597" s="166"/>
      <c r="AR597" s="166"/>
    </row>
    <row r="598" spans="1:44" ht="11.25" customHeight="1">
      <c r="A598" s="165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  <c r="AM598" s="166"/>
      <c r="AN598" s="165"/>
      <c r="AO598" s="165"/>
      <c r="AP598" s="166"/>
      <c r="AQ598" s="166"/>
      <c r="AR598" s="166"/>
    </row>
    <row r="599" spans="1:44" ht="11.25" customHeight="1">
      <c r="A599" s="165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5"/>
      <c r="AO599" s="165"/>
      <c r="AP599" s="166"/>
      <c r="AQ599" s="166"/>
      <c r="AR599" s="166"/>
    </row>
    <row r="600" spans="1:44" ht="11.25" customHeight="1">
      <c r="A600" s="165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5"/>
      <c r="AO600" s="165"/>
      <c r="AP600" s="166"/>
      <c r="AQ600" s="166"/>
      <c r="AR600" s="166"/>
    </row>
    <row r="601" spans="1:44" ht="11.25" customHeight="1">
      <c r="A601" s="165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5"/>
      <c r="AO601" s="165"/>
      <c r="AP601" s="166"/>
      <c r="AQ601" s="166"/>
      <c r="AR601" s="166"/>
    </row>
    <row r="602" spans="1:44" ht="11.25" customHeight="1">
      <c r="A602" s="165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5"/>
      <c r="AO602" s="165"/>
      <c r="AP602" s="166"/>
      <c r="AQ602" s="166"/>
      <c r="AR602" s="166"/>
    </row>
    <row r="603" spans="1:44" ht="11.25" customHeight="1">
      <c r="A603" s="165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5"/>
      <c r="AO603" s="165"/>
      <c r="AP603" s="166"/>
      <c r="AQ603" s="166"/>
      <c r="AR603" s="166"/>
    </row>
    <row r="604" spans="1:44" ht="11.25" customHeight="1">
      <c r="A604" s="165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5"/>
      <c r="AO604" s="165"/>
      <c r="AP604" s="166"/>
      <c r="AQ604" s="166"/>
      <c r="AR604" s="166"/>
    </row>
    <row r="605" spans="1:44" ht="11.25" customHeight="1">
      <c r="A605" s="165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5"/>
      <c r="AO605" s="165"/>
      <c r="AP605" s="166"/>
      <c r="AQ605" s="166"/>
      <c r="AR605" s="166"/>
    </row>
    <row r="606" spans="1:44" ht="11.25" customHeight="1">
      <c r="A606" s="165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5"/>
      <c r="AO606" s="165"/>
      <c r="AP606" s="166"/>
      <c r="AQ606" s="166"/>
      <c r="AR606" s="166"/>
    </row>
    <row r="607" spans="1:44" ht="11.25" customHeight="1">
      <c r="A607" s="165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5"/>
      <c r="AO607" s="165"/>
      <c r="AP607" s="166"/>
      <c r="AQ607" s="166"/>
      <c r="AR607" s="166"/>
    </row>
    <row r="608" spans="1:44" ht="11.25" customHeight="1">
      <c r="A608" s="165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5"/>
      <c r="AO608" s="165"/>
      <c r="AP608" s="166"/>
      <c r="AQ608" s="166"/>
      <c r="AR608" s="166"/>
    </row>
    <row r="609" spans="1:44" ht="11.25" customHeight="1">
      <c r="A609" s="165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5"/>
      <c r="AO609" s="165"/>
      <c r="AP609" s="166"/>
      <c r="AQ609" s="166"/>
      <c r="AR609" s="166"/>
    </row>
    <row r="610" spans="1:44" ht="11.25" customHeight="1">
      <c r="A610" s="165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5"/>
      <c r="AO610" s="165"/>
      <c r="AP610" s="166"/>
      <c r="AQ610" s="166"/>
      <c r="AR610" s="166"/>
    </row>
    <row r="611" spans="1:44" ht="11.25" customHeight="1">
      <c r="A611" s="165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5"/>
      <c r="AO611" s="165"/>
      <c r="AP611" s="166"/>
      <c r="AQ611" s="166"/>
      <c r="AR611" s="166"/>
    </row>
    <row r="612" spans="1:44" ht="11.25" customHeight="1">
      <c r="A612" s="165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5"/>
      <c r="AO612" s="165"/>
      <c r="AP612" s="166"/>
      <c r="AQ612" s="166"/>
      <c r="AR612" s="166"/>
    </row>
    <row r="613" spans="1:44" ht="11.25" customHeight="1">
      <c r="A613" s="165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5"/>
      <c r="AO613" s="165"/>
      <c r="AP613" s="166"/>
      <c r="AQ613" s="166"/>
      <c r="AR613" s="166"/>
    </row>
    <row r="614" spans="1:44" ht="11.25" customHeight="1">
      <c r="A614" s="165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5"/>
      <c r="AO614" s="165"/>
      <c r="AP614" s="166"/>
      <c r="AQ614" s="166"/>
      <c r="AR614" s="166"/>
    </row>
    <row r="615" spans="1:44" ht="11.25" customHeight="1">
      <c r="A615" s="165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5"/>
      <c r="AO615" s="165"/>
      <c r="AP615" s="166"/>
      <c r="AQ615" s="166"/>
      <c r="AR615" s="166"/>
    </row>
    <row r="616" spans="1:44" ht="11.25" customHeight="1">
      <c r="A616" s="165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5"/>
      <c r="AO616" s="165"/>
      <c r="AP616" s="166"/>
      <c r="AQ616" s="166"/>
      <c r="AR616" s="166"/>
    </row>
    <row r="617" spans="1:44" ht="11.25" customHeight="1">
      <c r="A617" s="165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5"/>
      <c r="AO617" s="165"/>
      <c r="AP617" s="166"/>
      <c r="AQ617" s="166"/>
      <c r="AR617" s="166"/>
    </row>
    <row r="618" spans="1:44" ht="11.25" customHeight="1">
      <c r="A618" s="165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5"/>
      <c r="AO618" s="165"/>
      <c r="AP618" s="166"/>
      <c r="AQ618" s="166"/>
      <c r="AR618" s="166"/>
    </row>
    <row r="619" spans="1:44" ht="11.25" customHeight="1">
      <c r="A619" s="165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5"/>
      <c r="AO619" s="165"/>
      <c r="AP619" s="166"/>
      <c r="AQ619" s="166"/>
      <c r="AR619" s="166"/>
    </row>
    <row r="620" spans="1:44" ht="11.25" customHeight="1">
      <c r="A620" s="165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5"/>
      <c r="AO620" s="165"/>
      <c r="AP620" s="166"/>
      <c r="AQ620" s="166"/>
      <c r="AR620" s="166"/>
    </row>
    <row r="621" spans="1:44" ht="11.25" customHeight="1">
      <c r="A621" s="165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5"/>
      <c r="AO621" s="165"/>
      <c r="AP621" s="166"/>
      <c r="AQ621" s="166"/>
      <c r="AR621" s="166"/>
    </row>
    <row r="622" spans="1:44" ht="11.25" customHeight="1">
      <c r="A622" s="165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5"/>
      <c r="AO622" s="165"/>
      <c r="AP622" s="166"/>
      <c r="AQ622" s="166"/>
      <c r="AR622" s="166"/>
    </row>
    <row r="623" spans="1:44" ht="11.25" customHeight="1">
      <c r="A623" s="165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5"/>
      <c r="AO623" s="165"/>
      <c r="AP623" s="166"/>
      <c r="AQ623" s="166"/>
      <c r="AR623" s="166"/>
    </row>
    <row r="624" spans="1:44" ht="11.25" customHeight="1">
      <c r="A624" s="165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5"/>
      <c r="AO624" s="165"/>
      <c r="AP624" s="166"/>
      <c r="AQ624" s="166"/>
      <c r="AR624" s="166"/>
    </row>
    <row r="625" spans="1:44" ht="11.25" customHeight="1">
      <c r="A625" s="165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5"/>
      <c r="AO625" s="165"/>
      <c r="AP625" s="166"/>
      <c r="AQ625" s="166"/>
      <c r="AR625" s="166"/>
    </row>
    <row r="626" spans="1:44" ht="11.25" customHeight="1">
      <c r="A626" s="165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5"/>
      <c r="AO626" s="165"/>
      <c r="AP626" s="166"/>
      <c r="AQ626" s="166"/>
      <c r="AR626" s="166"/>
    </row>
    <row r="627" spans="1:44" ht="11.25" customHeight="1">
      <c r="A627" s="165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5"/>
      <c r="AO627" s="165"/>
      <c r="AP627" s="166"/>
      <c r="AQ627" s="166"/>
      <c r="AR627" s="166"/>
    </row>
    <row r="628" spans="1:44" ht="11.25" customHeight="1">
      <c r="A628" s="165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5"/>
      <c r="AO628" s="165"/>
      <c r="AP628" s="166"/>
      <c r="AQ628" s="166"/>
      <c r="AR628" s="166"/>
    </row>
    <row r="629" spans="1:44" ht="11.25" customHeight="1">
      <c r="A629" s="165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5"/>
      <c r="AO629" s="165"/>
      <c r="AP629" s="166"/>
      <c r="AQ629" s="166"/>
      <c r="AR629" s="166"/>
    </row>
    <row r="630" spans="1:44" ht="11.25" customHeight="1">
      <c r="A630" s="165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5"/>
      <c r="AO630" s="165"/>
      <c r="AP630" s="166"/>
      <c r="AQ630" s="166"/>
      <c r="AR630" s="166"/>
    </row>
    <row r="631" spans="1:44" ht="11.25" customHeight="1">
      <c r="A631" s="165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5"/>
      <c r="AO631" s="165"/>
      <c r="AP631" s="166"/>
      <c r="AQ631" s="166"/>
      <c r="AR631" s="166"/>
    </row>
    <row r="632" spans="1:44" ht="11.25" customHeight="1">
      <c r="A632" s="165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5"/>
      <c r="AO632" s="165"/>
      <c r="AP632" s="166"/>
      <c r="AQ632" s="166"/>
      <c r="AR632" s="166"/>
    </row>
    <row r="633" spans="1:44" ht="11.25" customHeight="1">
      <c r="A633" s="165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5"/>
      <c r="AO633" s="165"/>
      <c r="AP633" s="166"/>
      <c r="AQ633" s="166"/>
      <c r="AR633" s="166"/>
    </row>
    <row r="634" spans="1:44" ht="11.25" customHeight="1">
      <c r="A634" s="165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5"/>
      <c r="AO634" s="165"/>
      <c r="AP634" s="166"/>
      <c r="AQ634" s="166"/>
      <c r="AR634" s="166"/>
    </row>
    <row r="635" spans="1:44" ht="11.25" customHeight="1">
      <c r="A635" s="165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5"/>
      <c r="AO635" s="165"/>
      <c r="AP635" s="166"/>
      <c r="AQ635" s="166"/>
      <c r="AR635" s="166"/>
    </row>
    <row r="636" spans="1:44" ht="11.25" customHeight="1">
      <c r="A636" s="165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5"/>
      <c r="AO636" s="165"/>
      <c r="AP636" s="166"/>
      <c r="AQ636" s="166"/>
      <c r="AR636" s="166"/>
    </row>
    <row r="637" spans="1:44" ht="11.25" customHeight="1">
      <c r="A637" s="165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5"/>
      <c r="AO637" s="165"/>
      <c r="AP637" s="166"/>
      <c r="AQ637" s="166"/>
      <c r="AR637" s="166"/>
    </row>
    <row r="638" spans="1:44" ht="11.25" customHeight="1">
      <c r="A638" s="165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5"/>
      <c r="AO638" s="165"/>
      <c r="AP638" s="166"/>
      <c r="AQ638" s="166"/>
      <c r="AR638" s="166"/>
    </row>
    <row r="639" spans="1:44" ht="11.25" customHeight="1">
      <c r="A639" s="165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5"/>
      <c r="AO639" s="165"/>
      <c r="AP639" s="166"/>
      <c r="AQ639" s="166"/>
      <c r="AR639" s="166"/>
    </row>
    <row r="640" spans="1:44" ht="11.25" customHeight="1">
      <c r="A640" s="165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5"/>
      <c r="AO640" s="165"/>
      <c r="AP640" s="166"/>
      <c r="AQ640" s="166"/>
      <c r="AR640" s="166"/>
    </row>
    <row r="641" spans="1:44" ht="11.25" customHeight="1">
      <c r="A641" s="165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5"/>
      <c r="AO641" s="165"/>
      <c r="AP641" s="166"/>
      <c r="AQ641" s="166"/>
      <c r="AR641" s="166"/>
    </row>
    <row r="642" spans="1:44" ht="11.25" customHeight="1">
      <c r="A642" s="165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5"/>
      <c r="AO642" s="165"/>
      <c r="AP642" s="166"/>
      <c r="AQ642" s="166"/>
      <c r="AR642" s="166"/>
    </row>
    <row r="643" spans="1:44" ht="11.25" customHeight="1">
      <c r="A643" s="165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5"/>
      <c r="AO643" s="165"/>
      <c r="AP643" s="166"/>
      <c r="AQ643" s="166"/>
      <c r="AR643" s="166"/>
    </row>
    <row r="644" spans="1:44" ht="11.25" customHeight="1">
      <c r="A644" s="165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5"/>
      <c r="AO644" s="165"/>
      <c r="AP644" s="166"/>
      <c r="AQ644" s="166"/>
      <c r="AR644" s="166"/>
    </row>
    <row r="645" spans="1:44" ht="11.25" customHeight="1">
      <c r="A645" s="165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5"/>
      <c r="AO645" s="165"/>
      <c r="AP645" s="166"/>
      <c r="AQ645" s="166"/>
      <c r="AR645" s="166"/>
    </row>
    <row r="646" spans="1:44" ht="11.25" customHeight="1">
      <c r="A646" s="165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5"/>
      <c r="AO646" s="165"/>
      <c r="AP646" s="166"/>
      <c r="AQ646" s="166"/>
      <c r="AR646" s="166"/>
    </row>
    <row r="647" spans="1:44" ht="11.25" customHeight="1">
      <c r="A647" s="165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5"/>
      <c r="AO647" s="165"/>
      <c r="AP647" s="166"/>
      <c r="AQ647" s="166"/>
      <c r="AR647" s="166"/>
    </row>
    <row r="648" spans="1:44" ht="11.25" customHeight="1">
      <c r="A648" s="165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5"/>
      <c r="AO648" s="165"/>
      <c r="AP648" s="166"/>
      <c r="AQ648" s="166"/>
      <c r="AR648" s="166"/>
    </row>
    <row r="649" spans="1:44" ht="11.25" customHeight="1">
      <c r="A649" s="165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5"/>
      <c r="AO649" s="165"/>
      <c r="AP649" s="166"/>
      <c r="AQ649" s="166"/>
      <c r="AR649" s="166"/>
    </row>
    <row r="650" spans="1:44" ht="11.25" customHeight="1">
      <c r="A650" s="165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5"/>
      <c r="AO650" s="165"/>
      <c r="AP650" s="166"/>
      <c r="AQ650" s="166"/>
      <c r="AR650" s="166"/>
    </row>
    <row r="651" spans="1:44" ht="11.25" customHeight="1">
      <c r="A651" s="165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5"/>
      <c r="AO651" s="165"/>
      <c r="AP651" s="166"/>
      <c r="AQ651" s="166"/>
      <c r="AR651" s="166"/>
    </row>
    <row r="652" spans="1:44" ht="11.25" customHeight="1">
      <c r="A652" s="165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5"/>
      <c r="AO652" s="165"/>
      <c r="AP652" s="166"/>
      <c r="AQ652" s="166"/>
      <c r="AR652" s="166"/>
    </row>
    <row r="653" spans="1:44" ht="11.25" customHeight="1">
      <c r="A653" s="165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5"/>
      <c r="AO653" s="165"/>
      <c r="AP653" s="166"/>
      <c r="AQ653" s="166"/>
      <c r="AR653" s="166"/>
    </row>
    <row r="654" spans="1:44" ht="11.25" customHeight="1">
      <c r="A654" s="165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5"/>
      <c r="AO654" s="165"/>
      <c r="AP654" s="166"/>
      <c r="AQ654" s="166"/>
      <c r="AR654" s="166"/>
    </row>
    <row r="655" spans="1:44" ht="11.25" customHeight="1">
      <c r="A655" s="165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5"/>
      <c r="AO655" s="165"/>
      <c r="AP655" s="166"/>
      <c r="AQ655" s="166"/>
      <c r="AR655" s="166"/>
    </row>
    <row r="656" spans="1:44" ht="11.25" customHeight="1">
      <c r="A656" s="165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5"/>
      <c r="AO656" s="165"/>
      <c r="AP656" s="166"/>
      <c r="AQ656" s="166"/>
      <c r="AR656" s="166"/>
    </row>
    <row r="657" spans="1:44" ht="11.25" customHeight="1">
      <c r="A657" s="165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5"/>
      <c r="AO657" s="165"/>
      <c r="AP657" s="166"/>
      <c r="AQ657" s="166"/>
      <c r="AR657" s="166"/>
    </row>
    <row r="658" spans="1:44" ht="11.25" customHeight="1">
      <c r="A658" s="165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5"/>
      <c r="AO658" s="165"/>
      <c r="AP658" s="166"/>
      <c r="AQ658" s="166"/>
      <c r="AR658" s="166"/>
    </row>
    <row r="659" spans="1:44" ht="11.25" customHeight="1">
      <c r="A659" s="165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5"/>
      <c r="AO659" s="165"/>
      <c r="AP659" s="166"/>
      <c r="AQ659" s="166"/>
      <c r="AR659" s="166"/>
    </row>
    <row r="660" spans="1:44" ht="11.25" customHeight="1">
      <c r="A660" s="165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5"/>
      <c r="AO660" s="165"/>
      <c r="AP660" s="166"/>
      <c r="AQ660" s="166"/>
      <c r="AR660" s="166"/>
    </row>
    <row r="661" spans="1:44" ht="11.25" customHeight="1">
      <c r="A661" s="165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5"/>
      <c r="AO661" s="165"/>
      <c r="AP661" s="166"/>
      <c r="AQ661" s="166"/>
      <c r="AR661" s="166"/>
    </row>
    <row r="662" spans="1:44" ht="11.25" customHeight="1">
      <c r="A662" s="165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5"/>
      <c r="AO662" s="165"/>
      <c r="AP662" s="166"/>
      <c r="AQ662" s="166"/>
      <c r="AR662" s="166"/>
    </row>
    <row r="663" spans="1:44" ht="11.25" customHeight="1">
      <c r="A663" s="165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5"/>
      <c r="AO663" s="165"/>
      <c r="AP663" s="166"/>
      <c r="AQ663" s="166"/>
      <c r="AR663" s="166"/>
    </row>
    <row r="664" spans="1:44" ht="11.25" customHeight="1">
      <c r="A664" s="165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5"/>
      <c r="AO664" s="165"/>
      <c r="AP664" s="166"/>
      <c r="AQ664" s="166"/>
      <c r="AR664" s="166"/>
    </row>
    <row r="665" spans="1:44" ht="11.25" customHeight="1">
      <c r="A665" s="165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5"/>
      <c r="AO665" s="165"/>
      <c r="AP665" s="166"/>
      <c r="AQ665" s="166"/>
      <c r="AR665" s="166"/>
    </row>
    <row r="666" spans="1:44" ht="11.25" customHeight="1">
      <c r="A666" s="165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5"/>
      <c r="AO666" s="165"/>
      <c r="AP666" s="166"/>
      <c r="AQ666" s="166"/>
      <c r="AR666" s="166"/>
    </row>
    <row r="667" spans="1:44" ht="11.25" customHeight="1">
      <c r="A667" s="165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5"/>
      <c r="AO667" s="165"/>
      <c r="AP667" s="166"/>
      <c r="AQ667" s="166"/>
      <c r="AR667" s="166"/>
    </row>
    <row r="668" spans="1:44" ht="11.25" customHeight="1">
      <c r="A668" s="165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5"/>
      <c r="AO668" s="165"/>
      <c r="AP668" s="166"/>
      <c r="AQ668" s="166"/>
      <c r="AR668" s="166"/>
    </row>
    <row r="669" spans="1:44" ht="11.25" customHeight="1">
      <c r="A669" s="165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5"/>
      <c r="AO669" s="165"/>
      <c r="AP669" s="166"/>
      <c r="AQ669" s="166"/>
      <c r="AR669" s="166"/>
    </row>
    <row r="670" spans="1:44" ht="11.25" customHeight="1">
      <c r="A670" s="165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5"/>
      <c r="AO670" s="165"/>
      <c r="AP670" s="166"/>
      <c r="AQ670" s="166"/>
      <c r="AR670" s="166"/>
    </row>
    <row r="671" spans="1:44" ht="11.25" customHeight="1">
      <c r="A671" s="165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5"/>
      <c r="AO671" s="165"/>
      <c r="AP671" s="166"/>
      <c r="AQ671" s="166"/>
      <c r="AR671" s="166"/>
    </row>
    <row r="672" spans="1:44" ht="11.25" customHeight="1">
      <c r="A672" s="165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5"/>
      <c r="AO672" s="165"/>
      <c r="AP672" s="166"/>
      <c r="AQ672" s="166"/>
      <c r="AR672" s="166"/>
    </row>
    <row r="673" spans="1:44" ht="11.25" customHeight="1">
      <c r="A673" s="165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5"/>
      <c r="AO673" s="165"/>
      <c r="AP673" s="166"/>
      <c r="AQ673" s="166"/>
      <c r="AR673" s="166"/>
    </row>
    <row r="674" spans="1:44" ht="11.25" customHeight="1">
      <c r="A674" s="165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5"/>
      <c r="AO674" s="165"/>
      <c r="AP674" s="166"/>
      <c r="AQ674" s="166"/>
      <c r="AR674" s="166"/>
    </row>
    <row r="675" spans="1:44" ht="11.25" customHeight="1">
      <c r="A675" s="165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5"/>
      <c r="AO675" s="165"/>
      <c r="AP675" s="166"/>
      <c r="AQ675" s="166"/>
      <c r="AR675" s="166"/>
    </row>
    <row r="676" spans="1:44" ht="11.25" customHeight="1">
      <c r="A676" s="165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5"/>
      <c r="AO676" s="165"/>
      <c r="AP676" s="166"/>
      <c r="AQ676" s="166"/>
      <c r="AR676" s="166"/>
    </row>
    <row r="677" spans="1:44" ht="11.25" customHeight="1">
      <c r="A677" s="165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5"/>
      <c r="AO677" s="165"/>
      <c r="AP677" s="166"/>
      <c r="AQ677" s="166"/>
      <c r="AR677" s="166"/>
    </row>
    <row r="678" spans="1:44" ht="11.25" customHeight="1">
      <c r="A678" s="165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5"/>
      <c r="AO678" s="165"/>
      <c r="AP678" s="166"/>
      <c r="AQ678" s="166"/>
      <c r="AR678" s="166"/>
    </row>
    <row r="679" spans="1:44" ht="11.25" customHeight="1">
      <c r="A679" s="165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5"/>
      <c r="AO679" s="165"/>
      <c r="AP679" s="166"/>
      <c r="AQ679" s="166"/>
      <c r="AR679" s="166"/>
    </row>
    <row r="680" spans="1:44" ht="11.25" customHeight="1">
      <c r="A680" s="165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5"/>
      <c r="AO680" s="165"/>
      <c r="AP680" s="166"/>
      <c r="AQ680" s="166"/>
      <c r="AR680" s="166"/>
    </row>
    <row r="681" spans="1:44" ht="11.25" customHeight="1">
      <c r="A681" s="165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5"/>
      <c r="AO681" s="165"/>
      <c r="AP681" s="166"/>
      <c r="AQ681" s="166"/>
      <c r="AR681" s="166"/>
    </row>
    <row r="682" spans="1:44" ht="11.25" customHeight="1">
      <c r="A682" s="165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5"/>
      <c r="AO682" s="165"/>
      <c r="AP682" s="166"/>
      <c r="AQ682" s="166"/>
      <c r="AR682" s="166"/>
    </row>
    <row r="683" spans="1:44" ht="11.25" customHeight="1">
      <c r="A683" s="165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5"/>
      <c r="AO683" s="165"/>
      <c r="AP683" s="166"/>
      <c r="AQ683" s="166"/>
      <c r="AR683" s="166"/>
    </row>
    <row r="684" spans="1:44" ht="11.25" customHeight="1">
      <c r="A684" s="165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5"/>
      <c r="AO684" s="165"/>
      <c r="AP684" s="166"/>
      <c r="AQ684" s="166"/>
      <c r="AR684" s="166"/>
    </row>
    <row r="685" spans="1:44" ht="11.25" customHeight="1">
      <c r="A685" s="165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5"/>
      <c r="AO685" s="165"/>
      <c r="AP685" s="166"/>
      <c r="AQ685" s="166"/>
      <c r="AR685" s="166"/>
    </row>
    <row r="686" spans="1:44" ht="11.25" customHeight="1">
      <c r="A686" s="165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5"/>
      <c r="AO686" s="165"/>
      <c r="AP686" s="166"/>
      <c r="AQ686" s="166"/>
      <c r="AR686" s="166"/>
    </row>
    <row r="687" spans="1:44" ht="11.25" customHeight="1">
      <c r="A687" s="165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5"/>
      <c r="AO687" s="165"/>
      <c r="AP687" s="166"/>
      <c r="AQ687" s="166"/>
      <c r="AR687" s="166"/>
    </row>
    <row r="688" spans="1:44" ht="11.25" customHeight="1">
      <c r="A688" s="165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5"/>
      <c r="AO688" s="165"/>
      <c r="AP688" s="166"/>
      <c r="AQ688" s="166"/>
      <c r="AR688" s="166"/>
    </row>
    <row r="689" spans="1:44" ht="11.25" customHeight="1">
      <c r="A689" s="165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5"/>
      <c r="AO689" s="165"/>
      <c r="AP689" s="166"/>
      <c r="AQ689" s="166"/>
      <c r="AR689" s="166"/>
    </row>
    <row r="690" spans="1:44" ht="11.25" customHeight="1">
      <c r="A690" s="165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5"/>
      <c r="AO690" s="165"/>
      <c r="AP690" s="166"/>
      <c r="AQ690" s="166"/>
      <c r="AR690" s="166"/>
    </row>
    <row r="691" spans="1:44" ht="11.25" customHeight="1">
      <c r="A691" s="165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5"/>
      <c r="AO691" s="165"/>
      <c r="AP691" s="166"/>
      <c r="AQ691" s="166"/>
      <c r="AR691" s="166"/>
    </row>
    <row r="692" spans="1:44" ht="11.25" customHeight="1">
      <c r="A692" s="165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5"/>
      <c r="AO692" s="165"/>
      <c r="AP692" s="166"/>
      <c r="AQ692" s="166"/>
      <c r="AR692" s="166"/>
    </row>
    <row r="693" spans="1:44" ht="11.25" customHeight="1">
      <c r="A693" s="165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5"/>
      <c r="AO693" s="165"/>
      <c r="AP693" s="166"/>
      <c r="AQ693" s="166"/>
      <c r="AR693" s="166"/>
    </row>
    <row r="694" spans="1:44" ht="11.25" customHeight="1">
      <c r="A694" s="165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5"/>
      <c r="AO694" s="165"/>
      <c r="AP694" s="166"/>
      <c r="AQ694" s="166"/>
      <c r="AR694" s="166"/>
    </row>
    <row r="695" spans="1:44" ht="11.25" customHeight="1">
      <c r="A695" s="165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5"/>
      <c r="AO695" s="165"/>
      <c r="AP695" s="166"/>
      <c r="AQ695" s="166"/>
      <c r="AR695" s="166"/>
    </row>
    <row r="696" spans="1:44" ht="11.25" customHeight="1">
      <c r="A696" s="165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5"/>
      <c r="AO696" s="165"/>
      <c r="AP696" s="166"/>
      <c r="AQ696" s="166"/>
      <c r="AR696" s="166"/>
    </row>
    <row r="697" spans="1:44" ht="11.25" customHeight="1">
      <c r="A697" s="165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5"/>
      <c r="AO697" s="165"/>
      <c r="AP697" s="166"/>
      <c r="AQ697" s="166"/>
      <c r="AR697" s="166"/>
    </row>
    <row r="698" spans="1:44" ht="11.25" customHeight="1">
      <c r="A698" s="165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5"/>
      <c r="AO698" s="165"/>
      <c r="AP698" s="166"/>
      <c r="AQ698" s="166"/>
      <c r="AR698" s="166"/>
    </row>
    <row r="699" spans="1:44" ht="11.25" customHeight="1">
      <c r="A699" s="165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5"/>
      <c r="AO699" s="165"/>
      <c r="AP699" s="166"/>
      <c r="AQ699" s="166"/>
      <c r="AR699" s="166"/>
    </row>
    <row r="700" spans="1:44" ht="11.25" customHeight="1">
      <c r="A700" s="165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5"/>
      <c r="AO700" s="165"/>
      <c r="AP700" s="166"/>
      <c r="AQ700" s="166"/>
      <c r="AR700" s="166"/>
    </row>
    <row r="701" spans="1:44" ht="11.25" customHeight="1">
      <c r="A701" s="165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5"/>
      <c r="AO701" s="165"/>
      <c r="AP701" s="166"/>
      <c r="AQ701" s="166"/>
      <c r="AR701" s="166"/>
    </row>
    <row r="702" spans="1:44" ht="11.25" customHeight="1">
      <c r="A702" s="165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5"/>
      <c r="AO702" s="165"/>
      <c r="AP702" s="166"/>
      <c r="AQ702" s="166"/>
      <c r="AR702" s="166"/>
    </row>
    <row r="703" spans="1:44" ht="11.25" customHeight="1">
      <c r="A703" s="165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5"/>
      <c r="AO703" s="165"/>
      <c r="AP703" s="166"/>
      <c r="AQ703" s="166"/>
      <c r="AR703" s="166"/>
    </row>
    <row r="704" spans="1:44" ht="11.25" customHeight="1">
      <c r="A704" s="165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5"/>
      <c r="AO704" s="165"/>
      <c r="AP704" s="166"/>
      <c r="AQ704" s="166"/>
      <c r="AR704" s="166"/>
    </row>
    <row r="705" spans="1:44" ht="11.25" customHeight="1">
      <c r="A705" s="165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5"/>
      <c r="AO705" s="165"/>
      <c r="AP705" s="166"/>
      <c r="AQ705" s="166"/>
      <c r="AR705" s="166"/>
    </row>
    <row r="706" spans="1:44" ht="11.25" customHeight="1">
      <c r="A706" s="165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5"/>
      <c r="AO706" s="165"/>
      <c r="AP706" s="166"/>
      <c r="AQ706" s="166"/>
      <c r="AR706" s="166"/>
    </row>
    <row r="707" spans="1:44" ht="11.25" customHeight="1">
      <c r="A707" s="165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5"/>
      <c r="AO707" s="165"/>
      <c r="AP707" s="166"/>
      <c r="AQ707" s="166"/>
      <c r="AR707" s="166"/>
    </row>
    <row r="708" spans="1:44" ht="11.25" customHeight="1">
      <c r="A708" s="165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5"/>
      <c r="AO708" s="165"/>
      <c r="AP708" s="166"/>
      <c r="AQ708" s="166"/>
      <c r="AR708" s="166"/>
    </row>
    <row r="709" spans="1:44" ht="11.25" customHeight="1">
      <c r="A709" s="165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5"/>
      <c r="AO709" s="165"/>
      <c r="AP709" s="166"/>
      <c r="AQ709" s="166"/>
      <c r="AR709" s="166"/>
    </row>
    <row r="710" spans="1:44" ht="11.25" customHeight="1">
      <c r="A710" s="165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5"/>
      <c r="AO710" s="165"/>
      <c r="AP710" s="166"/>
      <c r="AQ710" s="166"/>
      <c r="AR710" s="166"/>
    </row>
    <row r="711" spans="1:44" ht="11.25" customHeight="1">
      <c r="A711" s="165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5"/>
      <c r="AO711" s="165"/>
      <c r="AP711" s="166"/>
      <c r="AQ711" s="166"/>
      <c r="AR711" s="166"/>
    </row>
    <row r="712" spans="1:44" ht="11.25" customHeight="1">
      <c r="A712" s="165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5"/>
      <c r="AO712" s="165"/>
      <c r="AP712" s="166"/>
      <c r="AQ712" s="166"/>
      <c r="AR712" s="166"/>
    </row>
    <row r="713" spans="1:44" ht="11.25" customHeight="1">
      <c r="A713" s="165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5"/>
      <c r="AO713" s="165"/>
      <c r="AP713" s="166"/>
      <c r="AQ713" s="166"/>
      <c r="AR713" s="166"/>
    </row>
    <row r="714" spans="1:44" ht="11.25" customHeight="1">
      <c r="A714" s="165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5"/>
      <c r="AO714" s="165"/>
      <c r="AP714" s="166"/>
      <c r="AQ714" s="166"/>
      <c r="AR714" s="166"/>
    </row>
    <row r="715" spans="1:44" ht="11.25" customHeight="1">
      <c r="A715" s="165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5"/>
      <c r="AO715" s="165"/>
      <c r="AP715" s="166"/>
      <c r="AQ715" s="166"/>
      <c r="AR715" s="166"/>
    </row>
    <row r="716" spans="1:44" ht="11.25" customHeight="1">
      <c r="A716" s="165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5"/>
      <c r="AO716" s="165"/>
      <c r="AP716" s="166"/>
      <c r="AQ716" s="166"/>
      <c r="AR716" s="166"/>
    </row>
    <row r="717" spans="1:44" ht="11.25" customHeight="1">
      <c r="A717" s="165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5"/>
      <c r="AO717" s="165"/>
      <c r="AP717" s="166"/>
      <c r="AQ717" s="166"/>
      <c r="AR717" s="166"/>
    </row>
    <row r="718" spans="1:44" ht="11.25" customHeight="1">
      <c r="A718" s="165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5"/>
      <c r="AO718" s="165"/>
      <c r="AP718" s="166"/>
      <c r="AQ718" s="166"/>
      <c r="AR718" s="166"/>
    </row>
    <row r="719" spans="1:44" ht="11.25" customHeight="1">
      <c r="A719" s="165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5"/>
      <c r="AO719" s="165"/>
      <c r="AP719" s="166"/>
      <c r="AQ719" s="166"/>
      <c r="AR719" s="166"/>
    </row>
    <row r="720" spans="1:44" ht="11.25" customHeight="1">
      <c r="A720" s="165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5"/>
      <c r="AO720" s="165"/>
      <c r="AP720" s="166"/>
      <c r="AQ720" s="166"/>
      <c r="AR720" s="166"/>
    </row>
    <row r="721" spans="1:44" ht="11.25" customHeight="1">
      <c r="A721" s="165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5"/>
      <c r="AO721" s="165"/>
      <c r="AP721" s="166"/>
      <c r="AQ721" s="166"/>
      <c r="AR721" s="166"/>
    </row>
    <row r="722" spans="1:44" ht="11.25" customHeight="1">
      <c r="A722" s="165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5"/>
      <c r="AO722" s="165"/>
      <c r="AP722" s="166"/>
      <c r="AQ722" s="166"/>
      <c r="AR722" s="166"/>
    </row>
    <row r="723" spans="1:44" ht="11.25" customHeight="1">
      <c r="A723" s="165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5"/>
      <c r="AO723" s="165"/>
      <c r="AP723" s="166"/>
      <c r="AQ723" s="166"/>
      <c r="AR723" s="166"/>
    </row>
    <row r="724" spans="1:44" ht="11.25" customHeight="1">
      <c r="A724" s="165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5"/>
      <c r="AO724" s="165"/>
      <c r="AP724" s="166"/>
      <c r="AQ724" s="166"/>
      <c r="AR724" s="166"/>
    </row>
    <row r="725" spans="1:44" ht="11.25" customHeight="1">
      <c r="A725" s="165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5"/>
      <c r="AO725" s="165"/>
      <c r="AP725" s="166"/>
      <c r="AQ725" s="166"/>
      <c r="AR725" s="166"/>
    </row>
    <row r="726" spans="1:44" ht="11.25" customHeight="1">
      <c r="A726" s="165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5"/>
      <c r="AO726" s="165"/>
      <c r="AP726" s="166"/>
      <c r="AQ726" s="166"/>
      <c r="AR726" s="166"/>
    </row>
    <row r="727" spans="1:44" ht="11.25" customHeight="1">
      <c r="A727" s="165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5"/>
      <c r="AO727" s="165"/>
      <c r="AP727" s="166"/>
      <c r="AQ727" s="166"/>
      <c r="AR727" s="166"/>
    </row>
    <row r="728" spans="1:44" ht="11.25" customHeight="1">
      <c r="A728" s="165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5"/>
      <c r="AO728" s="165"/>
      <c r="AP728" s="166"/>
      <c r="AQ728" s="166"/>
      <c r="AR728" s="166"/>
    </row>
    <row r="729" spans="1:44" ht="11.25" customHeight="1">
      <c r="A729" s="165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5"/>
      <c r="AO729" s="165"/>
      <c r="AP729" s="166"/>
      <c r="AQ729" s="166"/>
      <c r="AR729" s="166"/>
    </row>
    <row r="730" spans="1:44" ht="11.25" customHeight="1">
      <c r="A730" s="165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5"/>
      <c r="AO730" s="165"/>
      <c r="AP730" s="166"/>
      <c r="AQ730" s="166"/>
      <c r="AR730" s="166"/>
    </row>
    <row r="731" spans="1:44" ht="11.25" customHeight="1">
      <c r="A731" s="165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5"/>
      <c r="AO731" s="165"/>
      <c r="AP731" s="166"/>
      <c r="AQ731" s="166"/>
      <c r="AR731" s="166"/>
    </row>
    <row r="732" spans="1:44" ht="11.25" customHeight="1">
      <c r="A732" s="165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5"/>
      <c r="AO732" s="165"/>
      <c r="AP732" s="166"/>
      <c r="AQ732" s="166"/>
      <c r="AR732" s="166"/>
    </row>
    <row r="733" spans="1:44" ht="11.25" customHeight="1">
      <c r="A733" s="165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5"/>
      <c r="AO733" s="165"/>
      <c r="AP733" s="166"/>
      <c r="AQ733" s="166"/>
      <c r="AR733" s="166"/>
    </row>
    <row r="734" spans="1:44" ht="11.25" customHeight="1">
      <c r="A734" s="165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5"/>
      <c r="AO734" s="165"/>
      <c r="AP734" s="166"/>
      <c r="AQ734" s="166"/>
      <c r="AR734" s="166"/>
    </row>
    <row r="735" spans="1:44" ht="11.25" customHeight="1">
      <c r="A735" s="165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5"/>
      <c r="AO735" s="165"/>
      <c r="AP735" s="166"/>
      <c r="AQ735" s="166"/>
      <c r="AR735" s="166"/>
    </row>
    <row r="736" spans="1:44" ht="11.25" customHeight="1">
      <c r="A736" s="165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5"/>
      <c r="AO736" s="165"/>
      <c r="AP736" s="166"/>
      <c r="AQ736" s="166"/>
      <c r="AR736" s="166"/>
    </row>
    <row r="737" spans="1:44" ht="11.25" customHeight="1">
      <c r="A737" s="165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5"/>
      <c r="AO737" s="165"/>
      <c r="AP737" s="166"/>
      <c r="AQ737" s="166"/>
      <c r="AR737" s="166"/>
    </row>
    <row r="738" spans="1:44" ht="11.25" customHeight="1">
      <c r="A738" s="165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5"/>
      <c r="AO738" s="165"/>
      <c r="AP738" s="166"/>
      <c r="AQ738" s="166"/>
      <c r="AR738" s="166"/>
    </row>
    <row r="739" spans="1:44" ht="11.25" customHeight="1">
      <c r="A739" s="165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5"/>
      <c r="AO739" s="165"/>
      <c r="AP739" s="166"/>
      <c r="AQ739" s="166"/>
      <c r="AR739" s="166"/>
    </row>
    <row r="740" spans="1:44" ht="11.25" customHeight="1">
      <c r="A740" s="165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5"/>
      <c r="AO740" s="165"/>
      <c r="AP740" s="166"/>
      <c r="AQ740" s="166"/>
      <c r="AR740" s="166"/>
    </row>
    <row r="741" spans="1:44" ht="11.25" customHeight="1">
      <c r="A741" s="165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5"/>
      <c r="AO741" s="165"/>
      <c r="AP741" s="166"/>
      <c r="AQ741" s="166"/>
      <c r="AR741" s="166"/>
    </row>
    <row r="742" spans="1:44" ht="11.25" customHeight="1">
      <c r="A742" s="165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5"/>
      <c r="AO742" s="165"/>
      <c r="AP742" s="166"/>
      <c r="AQ742" s="166"/>
      <c r="AR742" s="166"/>
    </row>
    <row r="743" spans="1:44" ht="11.25" customHeight="1">
      <c r="A743" s="165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5"/>
      <c r="AO743" s="165"/>
      <c r="AP743" s="166"/>
      <c r="AQ743" s="166"/>
      <c r="AR743" s="166"/>
    </row>
    <row r="744" spans="1:44" ht="11.25" customHeight="1">
      <c r="A744" s="165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5"/>
      <c r="AO744" s="165"/>
      <c r="AP744" s="166"/>
      <c r="AQ744" s="166"/>
      <c r="AR744" s="166"/>
    </row>
    <row r="745" spans="1:44" ht="11.25" customHeight="1">
      <c r="A745" s="165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5"/>
      <c r="AO745" s="165"/>
      <c r="AP745" s="166"/>
      <c r="AQ745" s="166"/>
      <c r="AR745" s="166"/>
    </row>
    <row r="746" spans="1:44" ht="11.25" customHeight="1">
      <c r="A746" s="165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5"/>
      <c r="AO746" s="165"/>
      <c r="AP746" s="166"/>
      <c r="AQ746" s="166"/>
      <c r="AR746" s="166"/>
    </row>
    <row r="747" spans="1:44" ht="11.25" customHeight="1">
      <c r="A747" s="165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5"/>
      <c r="AO747" s="165"/>
      <c r="AP747" s="166"/>
      <c r="AQ747" s="166"/>
      <c r="AR747" s="166"/>
    </row>
    <row r="748" spans="1:44" ht="11.25" customHeight="1">
      <c r="A748" s="165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5"/>
      <c r="AO748" s="165"/>
      <c r="AP748" s="166"/>
      <c r="AQ748" s="166"/>
      <c r="AR748" s="166"/>
    </row>
    <row r="749" spans="1:44" ht="11.25" customHeight="1">
      <c r="A749" s="165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5"/>
      <c r="AO749" s="165"/>
      <c r="AP749" s="166"/>
      <c r="AQ749" s="166"/>
      <c r="AR749" s="166"/>
    </row>
    <row r="750" spans="1:44" ht="11.25" customHeight="1">
      <c r="A750" s="165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5"/>
      <c r="AO750" s="165"/>
      <c r="AP750" s="166"/>
      <c r="AQ750" s="166"/>
      <c r="AR750" s="166"/>
    </row>
    <row r="751" spans="1:44" ht="11.25" customHeight="1">
      <c r="A751" s="165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5"/>
      <c r="AO751" s="165"/>
      <c r="AP751" s="166"/>
      <c r="AQ751" s="166"/>
      <c r="AR751" s="166"/>
    </row>
    <row r="752" spans="1:44" ht="11.25" customHeight="1">
      <c r="A752" s="165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5"/>
      <c r="AO752" s="165"/>
      <c r="AP752" s="166"/>
      <c r="AQ752" s="166"/>
      <c r="AR752" s="166"/>
    </row>
    <row r="753" spans="1:44" ht="11.25" customHeight="1">
      <c r="A753" s="165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5"/>
      <c r="AO753" s="165"/>
      <c r="AP753" s="166"/>
      <c r="AQ753" s="166"/>
      <c r="AR753" s="166"/>
    </row>
    <row r="754" spans="1:44" ht="11.25" customHeight="1">
      <c r="A754" s="165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5"/>
      <c r="AO754" s="165"/>
      <c r="AP754" s="166"/>
      <c r="AQ754" s="166"/>
      <c r="AR754" s="166"/>
    </row>
    <row r="755" spans="1:44" ht="11.25" customHeight="1">
      <c r="A755" s="165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  <c r="AM755" s="166"/>
      <c r="AN755" s="165"/>
      <c r="AO755" s="165"/>
      <c r="AP755" s="166"/>
      <c r="AQ755" s="166"/>
      <c r="AR755" s="166"/>
    </row>
    <row r="756" spans="1:44" ht="11.25" customHeight="1">
      <c r="A756" s="165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  <c r="AM756" s="166"/>
      <c r="AN756" s="165"/>
      <c r="AO756" s="165"/>
      <c r="AP756" s="166"/>
      <c r="AQ756" s="166"/>
      <c r="AR756" s="166"/>
    </row>
    <row r="757" spans="1:44" ht="11.25" customHeight="1">
      <c r="A757" s="165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  <c r="AM757" s="166"/>
      <c r="AN757" s="165"/>
      <c r="AO757" s="165"/>
      <c r="AP757" s="166"/>
      <c r="AQ757" s="166"/>
      <c r="AR757" s="166"/>
    </row>
    <row r="758" spans="1:44" ht="11.25" customHeight="1">
      <c r="A758" s="165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  <c r="AM758" s="166"/>
      <c r="AN758" s="165"/>
      <c r="AO758" s="165"/>
      <c r="AP758" s="166"/>
      <c r="AQ758" s="166"/>
      <c r="AR758" s="166"/>
    </row>
    <row r="759" spans="1:44" ht="11.25" customHeight="1">
      <c r="A759" s="165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5"/>
      <c r="AO759" s="165"/>
      <c r="AP759" s="166"/>
      <c r="AQ759" s="166"/>
      <c r="AR759" s="166"/>
    </row>
    <row r="760" spans="1:44" ht="11.25" customHeight="1">
      <c r="A760" s="165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  <c r="AM760" s="166"/>
      <c r="AN760" s="165"/>
      <c r="AO760" s="165"/>
      <c r="AP760" s="166"/>
      <c r="AQ760" s="166"/>
      <c r="AR760" s="166"/>
    </row>
    <row r="761" spans="1:44" ht="11.25" customHeight="1">
      <c r="A761" s="165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  <c r="AM761" s="166"/>
      <c r="AN761" s="165"/>
      <c r="AO761" s="165"/>
      <c r="AP761" s="166"/>
      <c r="AQ761" s="166"/>
      <c r="AR761" s="166"/>
    </row>
    <row r="762" spans="1:44" ht="11.25" customHeight="1">
      <c r="A762" s="165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5"/>
      <c r="AO762" s="165"/>
      <c r="AP762" s="166"/>
      <c r="AQ762" s="166"/>
      <c r="AR762" s="166"/>
    </row>
    <row r="763" spans="1:44" ht="11.25" customHeight="1">
      <c r="A763" s="165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5"/>
      <c r="AO763" s="165"/>
      <c r="AP763" s="166"/>
      <c r="AQ763" s="166"/>
      <c r="AR763" s="166"/>
    </row>
    <row r="764" spans="1:44" ht="11.25" customHeight="1">
      <c r="A764" s="165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5"/>
      <c r="AO764" s="165"/>
      <c r="AP764" s="166"/>
      <c r="AQ764" s="166"/>
      <c r="AR764" s="166"/>
    </row>
    <row r="765" spans="1:44" ht="11.25" customHeight="1">
      <c r="A765" s="165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5"/>
      <c r="AO765" s="165"/>
      <c r="AP765" s="166"/>
      <c r="AQ765" s="166"/>
      <c r="AR765" s="166"/>
    </row>
    <row r="766" spans="1:44" ht="11.25" customHeight="1">
      <c r="A766" s="165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5"/>
      <c r="AO766" s="165"/>
      <c r="AP766" s="166"/>
      <c r="AQ766" s="166"/>
      <c r="AR766" s="166"/>
    </row>
    <row r="767" spans="1:44" ht="11.25" customHeight="1">
      <c r="A767" s="165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5"/>
      <c r="AO767" s="165"/>
      <c r="AP767" s="166"/>
      <c r="AQ767" s="166"/>
      <c r="AR767" s="166"/>
    </row>
    <row r="768" spans="1:44" ht="11.25" customHeight="1">
      <c r="A768" s="165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5"/>
      <c r="AO768" s="165"/>
      <c r="AP768" s="166"/>
      <c r="AQ768" s="166"/>
      <c r="AR768" s="166"/>
    </row>
    <row r="769" spans="1:44" ht="11.25" customHeight="1">
      <c r="A769" s="165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5"/>
      <c r="AO769" s="165"/>
      <c r="AP769" s="166"/>
      <c r="AQ769" s="166"/>
      <c r="AR769" s="166"/>
    </row>
    <row r="770" spans="1:44" ht="11.25" customHeight="1">
      <c r="A770" s="165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5"/>
      <c r="AO770" s="165"/>
      <c r="AP770" s="166"/>
      <c r="AQ770" s="166"/>
      <c r="AR770" s="166"/>
    </row>
    <row r="771" spans="1:44" ht="11.25" customHeight="1">
      <c r="A771" s="165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5"/>
      <c r="AO771" s="165"/>
      <c r="AP771" s="166"/>
      <c r="AQ771" s="166"/>
      <c r="AR771" s="166"/>
    </row>
    <row r="772" spans="1:44" ht="11.25" customHeight="1">
      <c r="A772" s="165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5"/>
      <c r="AO772" s="165"/>
      <c r="AP772" s="166"/>
      <c r="AQ772" s="166"/>
      <c r="AR772" s="166"/>
    </row>
    <row r="773" spans="1:44" ht="11.25" customHeight="1">
      <c r="A773" s="165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5"/>
      <c r="AO773" s="165"/>
      <c r="AP773" s="166"/>
      <c r="AQ773" s="166"/>
      <c r="AR773" s="166"/>
    </row>
    <row r="774" spans="1:44" ht="11.25" customHeight="1">
      <c r="A774" s="165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  <c r="AM774" s="166"/>
      <c r="AN774" s="165"/>
      <c r="AO774" s="165"/>
      <c r="AP774" s="166"/>
      <c r="AQ774" s="166"/>
      <c r="AR774" s="166"/>
    </row>
    <row r="775" spans="1:44" ht="11.25" customHeight="1">
      <c r="A775" s="165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5"/>
      <c r="AO775" s="165"/>
      <c r="AP775" s="166"/>
      <c r="AQ775" s="166"/>
      <c r="AR775" s="166"/>
    </row>
    <row r="776" spans="1:44" ht="11.25" customHeight="1">
      <c r="A776" s="165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  <c r="AM776" s="166"/>
      <c r="AN776" s="165"/>
      <c r="AO776" s="165"/>
      <c r="AP776" s="166"/>
      <c r="AQ776" s="166"/>
      <c r="AR776" s="166"/>
    </row>
    <row r="777" spans="1:44" ht="11.25" customHeight="1">
      <c r="A777" s="165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5"/>
      <c r="AO777" s="165"/>
      <c r="AP777" s="166"/>
      <c r="AQ777" s="166"/>
      <c r="AR777" s="166"/>
    </row>
    <row r="778" spans="1:44" ht="11.25" customHeight="1">
      <c r="A778" s="165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  <c r="AM778" s="166"/>
      <c r="AN778" s="165"/>
      <c r="AO778" s="165"/>
      <c r="AP778" s="166"/>
      <c r="AQ778" s="166"/>
      <c r="AR778" s="166"/>
    </row>
    <row r="779" spans="1:44" ht="11.25" customHeight="1">
      <c r="A779" s="165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  <c r="AM779" s="166"/>
      <c r="AN779" s="165"/>
      <c r="AO779" s="165"/>
      <c r="AP779" s="166"/>
      <c r="AQ779" s="166"/>
      <c r="AR779" s="166"/>
    </row>
    <row r="780" spans="1:44" ht="11.25" customHeight="1">
      <c r="A780" s="165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5"/>
      <c r="AO780" s="165"/>
      <c r="AP780" s="166"/>
      <c r="AQ780" s="166"/>
      <c r="AR780" s="166"/>
    </row>
    <row r="781" spans="1:44" ht="11.25" customHeight="1">
      <c r="A781" s="165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5"/>
      <c r="AO781" s="165"/>
      <c r="AP781" s="166"/>
      <c r="AQ781" s="166"/>
      <c r="AR781" s="166"/>
    </row>
    <row r="782" spans="1:44" ht="11.25" customHeight="1">
      <c r="A782" s="165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5"/>
      <c r="AO782" s="165"/>
      <c r="AP782" s="166"/>
      <c r="AQ782" s="166"/>
      <c r="AR782" s="166"/>
    </row>
    <row r="783" spans="1:44" ht="11.25" customHeight="1">
      <c r="A783" s="165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5"/>
      <c r="AO783" s="165"/>
      <c r="AP783" s="166"/>
      <c r="AQ783" s="166"/>
      <c r="AR783" s="166"/>
    </row>
    <row r="784" spans="1:44" ht="11.25" customHeight="1">
      <c r="A784" s="165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5"/>
      <c r="AO784" s="165"/>
      <c r="AP784" s="166"/>
      <c r="AQ784" s="166"/>
      <c r="AR784" s="166"/>
    </row>
    <row r="785" spans="1:44" ht="11.25" customHeight="1">
      <c r="A785" s="165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5"/>
      <c r="AO785" s="165"/>
      <c r="AP785" s="166"/>
      <c r="AQ785" s="166"/>
      <c r="AR785" s="166"/>
    </row>
    <row r="786" spans="1:44" ht="11.25" customHeight="1">
      <c r="A786" s="165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5"/>
      <c r="AO786" s="165"/>
      <c r="AP786" s="166"/>
      <c r="AQ786" s="166"/>
      <c r="AR786" s="166"/>
    </row>
    <row r="787" spans="1:44" ht="11.25" customHeight="1">
      <c r="A787" s="165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5"/>
      <c r="AO787" s="165"/>
      <c r="AP787" s="166"/>
      <c r="AQ787" s="166"/>
      <c r="AR787" s="166"/>
    </row>
    <row r="788" spans="1:44" ht="11.25" customHeight="1">
      <c r="A788" s="165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5"/>
      <c r="AO788" s="165"/>
      <c r="AP788" s="166"/>
      <c r="AQ788" s="166"/>
      <c r="AR788" s="166"/>
    </row>
    <row r="789" spans="1:44" ht="11.25" customHeight="1">
      <c r="A789" s="165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5"/>
      <c r="AO789" s="165"/>
      <c r="AP789" s="166"/>
      <c r="AQ789" s="166"/>
      <c r="AR789" s="166"/>
    </row>
    <row r="790" spans="1:44" ht="11.25" customHeight="1">
      <c r="A790" s="165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  <c r="AM790" s="166"/>
      <c r="AN790" s="165"/>
      <c r="AO790" s="165"/>
      <c r="AP790" s="166"/>
      <c r="AQ790" s="166"/>
      <c r="AR790" s="166"/>
    </row>
    <row r="791" spans="1:44" ht="11.25" customHeight="1">
      <c r="A791" s="165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  <c r="AM791" s="166"/>
      <c r="AN791" s="165"/>
      <c r="AO791" s="165"/>
      <c r="AP791" s="166"/>
      <c r="AQ791" s="166"/>
      <c r="AR791" s="166"/>
    </row>
    <row r="792" spans="1:44" ht="11.25" customHeight="1">
      <c r="A792" s="165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  <c r="AM792" s="166"/>
      <c r="AN792" s="165"/>
      <c r="AO792" s="165"/>
      <c r="AP792" s="166"/>
      <c r="AQ792" s="166"/>
      <c r="AR792" s="166"/>
    </row>
    <row r="793" spans="1:44" ht="11.25" customHeight="1">
      <c r="A793" s="165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  <c r="AM793" s="166"/>
      <c r="AN793" s="165"/>
      <c r="AO793" s="165"/>
      <c r="AP793" s="166"/>
      <c r="AQ793" s="166"/>
      <c r="AR793" s="166"/>
    </row>
    <row r="794" spans="1:44" ht="11.25" customHeight="1">
      <c r="A794" s="165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  <c r="AM794" s="166"/>
      <c r="AN794" s="165"/>
      <c r="AO794" s="165"/>
      <c r="AP794" s="166"/>
      <c r="AQ794" s="166"/>
      <c r="AR794" s="166"/>
    </row>
    <row r="795" spans="1:44" ht="11.25" customHeight="1">
      <c r="A795" s="165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5"/>
      <c r="AO795" s="165"/>
      <c r="AP795" s="166"/>
      <c r="AQ795" s="166"/>
      <c r="AR795" s="166"/>
    </row>
    <row r="796" spans="1:44" ht="11.25" customHeight="1">
      <c r="A796" s="165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  <c r="AM796" s="166"/>
      <c r="AN796" s="165"/>
      <c r="AO796" s="165"/>
      <c r="AP796" s="166"/>
      <c r="AQ796" s="166"/>
      <c r="AR796" s="166"/>
    </row>
    <row r="797" spans="1:44" ht="11.25" customHeight="1">
      <c r="A797" s="165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  <c r="AM797" s="166"/>
      <c r="AN797" s="165"/>
      <c r="AO797" s="165"/>
      <c r="AP797" s="166"/>
      <c r="AQ797" s="166"/>
      <c r="AR797" s="166"/>
    </row>
    <row r="798" spans="1:44" ht="11.25" customHeight="1">
      <c r="A798" s="165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5"/>
      <c r="AO798" s="165"/>
      <c r="AP798" s="166"/>
      <c r="AQ798" s="166"/>
      <c r="AR798" s="166"/>
    </row>
    <row r="799" spans="1:44" ht="11.25" customHeight="1">
      <c r="A799" s="165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5"/>
      <c r="AO799" s="165"/>
      <c r="AP799" s="166"/>
      <c r="AQ799" s="166"/>
      <c r="AR799" s="166"/>
    </row>
    <row r="800" spans="1:44" ht="11.25" customHeight="1">
      <c r="A800" s="165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5"/>
      <c r="AO800" s="165"/>
      <c r="AP800" s="166"/>
      <c r="AQ800" s="166"/>
      <c r="AR800" s="166"/>
    </row>
    <row r="801" spans="1:44" ht="11.25" customHeight="1">
      <c r="A801" s="165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5"/>
      <c r="AO801" s="165"/>
      <c r="AP801" s="166"/>
      <c r="AQ801" s="166"/>
      <c r="AR801" s="166"/>
    </row>
    <row r="802" spans="1:44" ht="11.25" customHeight="1">
      <c r="A802" s="165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5"/>
      <c r="AO802" s="165"/>
      <c r="AP802" s="166"/>
      <c r="AQ802" s="166"/>
      <c r="AR802" s="166"/>
    </row>
    <row r="803" spans="1:44" ht="11.25" customHeight="1">
      <c r="A803" s="165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5"/>
      <c r="AO803" s="165"/>
      <c r="AP803" s="166"/>
      <c r="AQ803" s="166"/>
      <c r="AR803" s="166"/>
    </row>
    <row r="804" spans="1:44" ht="11.25" customHeight="1">
      <c r="A804" s="165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5"/>
      <c r="AO804" s="165"/>
      <c r="AP804" s="166"/>
      <c r="AQ804" s="166"/>
      <c r="AR804" s="166"/>
    </row>
    <row r="805" spans="1:44" ht="11.25" customHeight="1">
      <c r="A805" s="165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5"/>
      <c r="AO805" s="165"/>
      <c r="AP805" s="166"/>
      <c r="AQ805" s="166"/>
      <c r="AR805" s="166"/>
    </row>
    <row r="806" spans="1:44" ht="11.25" customHeight="1">
      <c r="A806" s="165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5"/>
      <c r="AO806" s="165"/>
      <c r="AP806" s="166"/>
      <c r="AQ806" s="166"/>
      <c r="AR806" s="166"/>
    </row>
    <row r="807" spans="1:44" ht="11.25" customHeight="1">
      <c r="A807" s="165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5"/>
      <c r="AO807" s="165"/>
      <c r="AP807" s="166"/>
      <c r="AQ807" s="166"/>
      <c r="AR807" s="166"/>
    </row>
    <row r="808" spans="1:44" ht="11.25" customHeight="1">
      <c r="A808" s="165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  <c r="AM808" s="166"/>
      <c r="AN808" s="165"/>
      <c r="AO808" s="165"/>
      <c r="AP808" s="166"/>
      <c r="AQ808" s="166"/>
      <c r="AR808" s="166"/>
    </row>
    <row r="809" spans="1:44" ht="11.25" customHeight="1">
      <c r="A809" s="165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  <c r="AM809" s="166"/>
      <c r="AN809" s="165"/>
      <c r="AO809" s="165"/>
      <c r="AP809" s="166"/>
      <c r="AQ809" s="166"/>
      <c r="AR809" s="166"/>
    </row>
    <row r="810" spans="1:44" ht="11.25" customHeight="1">
      <c r="A810" s="165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  <c r="AM810" s="166"/>
      <c r="AN810" s="165"/>
      <c r="AO810" s="165"/>
      <c r="AP810" s="166"/>
      <c r="AQ810" s="166"/>
      <c r="AR810" s="166"/>
    </row>
    <row r="811" spans="1:44" ht="11.25" customHeight="1">
      <c r="A811" s="165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  <c r="AM811" s="166"/>
      <c r="AN811" s="165"/>
      <c r="AO811" s="165"/>
      <c r="AP811" s="166"/>
      <c r="AQ811" s="166"/>
      <c r="AR811" s="166"/>
    </row>
    <row r="812" spans="1:44" ht="11.25" customHeight="1">
      <c r="A812" s="165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  <c r="AM812" s="166"/>
      <c r="AN812" s="165"/>
      <c r="AO812" s="165"/>
      <c r="AP812" s="166"/>
      <c r="AQ812" s="166"/>
      <c r="AR812" s="166"/>
    </row>
    <row r="813" spans="1:44" ht="11.25" customHeight="1">
      <c r="A813" s="165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5"/>
      <c r="AO813" s="165"/>
      <c r="AP813" s="166"/>
      <c r="AQ813" s="166"/>
      <c r="AR813" s="166"/>
    </row>
    <row r="814" spans="1:44" ht="11.25" customHeight="1">
      <c r="A814" s="165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  <c r="AM814" s="166"/>
      <c r="AN814" s="165"/>
      <c r="AO814" s="165"/>
      <c r="AP814" s="166"/>
      <c r="AQ814" s="166"/>
      <c r="AR814" s="166"/>
    </row>
    <row r="815" spans="1:44" ht="11.25" customHeight="1">
      <c r="A815" s="165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5"/>
      <c r="AO815" s="165"/>
      <c r="AP815" s="166"/>
      <c r="AQ815" s="166"/>
      <c r="AR815" s="166"/>
    </row>
    <row r="816" spans="1:44" ht="11.25" customHeight="1">
      <c r="A816" s="165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5"/>
      <c r="AO816" s="165"/>
      <c r="AP816" s="166"/>
      <c r="AQ816" s="166"/>
      <c r="AR816" s="166"/>
    </row>
    <row r="817" spans="1:44" ht="11.25" customHeight="1">
      <c r="A817" s="165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5"/>
      <c r="AO817" s="165"/>
      <c r="AP817" s="166"/>
      <c r="AQ817" s="166"/>
      <c r="AR817" s="166"/>
    </row>
    <row r="818" spans="1:44" ht="11.25" customHeight="1">
      <c r="A818" s="165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5"/>
      <c r="AO818" s="165"/>
      <c r="AP818" s="166"/>
      <c r="AQ818" s="166"/>
      <c r="AR818" s="166"/>
    </row>
    <row r="819" spans="1:44" ht="11.25" customHeight="1">
      <c r="A819" s="165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5"/>
      <c r="AO819" s="165"/>
      <c r="AP819" s="166"/>
      <c r="AQ819" s="166"/>
      <c r="AR819" s="166"/>
    </row>
    <row r="820" spans="1:44" ht="11.25" customHeight="1">
      <c r="A820" s="165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5"/>
      <c r="AO820" s="165"/>
      <c r="AP820" s="166"/>
      <c r="AQ820" s="166"/>
      <c r="AR820" s="166"/>
    </row>
    <row r="821" spans="1:44" ht="11.25" customHeight="1">
      <c r="A821" s="165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5"/>
      <c r="AO821" s="165"/>
      <c r="AP821" s="166"/>
      <c r="AQ821" s="166"/>
      <c r="AR821" s="166"/>
    </row>
    <row r="822" spans="1:44" ht="11.25" customHeight="1">
      <c r="A822" s="165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5"/>
      <c r="AO822" s="165"/>
      <c r="AP822" s="166"/>
      <c r="AQ822" s="166"/>
      <c r="AR822" s="166"/>
    </row>
    <row r="823" spans="1:44" ht="11.25" customHeight="1">
      <c r="A823" s="165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5"/>
      <c r="AO823" s="165"/>
      <c r="AP823" s="166"/>
      <c r="AQ823" s="166"/>
      <c r="AR823" s="166"/>
    </row>
    <row r="824" spans="1:44" ht="11.25" customHeight="1">
      <c r="A824" s="165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5"/>
      <c r="AO824" s="165"/>
      <c r="AP824" s="166"/>
      <c r="AQ824" s="166"/>
      <c r="AR824" s="166"/>
    </row>
    <row r="825" spans="1:44" ht="11.25" customHeight="1">
      <c r="A825" s="165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5"/>
      <c r="AO825" s="165"/>
      <c r="AP825" s="166"/>
      <c r="AQ825" s="166"/>
      <c r="AR825" s="166"/>
    </row>
    <row r="826" spans="1:44" ht="11.25" customHeight="1">
      <c r="A826" s="165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5"/>
      <c r="AO826" s="165"/>
      <c r="AP826" s="166"/>
      <c r="AQ826" s="166"/>
      <c r="AR826" s="166"/>
    </row>
    <row r="827" spans="1:44" ht="11.25" customHeight="1">
      <c r="A827" s="165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5"/>
      <c r="AO827" s="165"/>
      <c r="AP827" s="166"/>
      <c r="AQ827" s="166"/>
      <c r="AR827" s="166"/>
    </row>
    <row r="828" spans="1:44" ht="11.25" customHeight="1">
      <c r="A828" s="165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5"/>
      <c r="AO828" s="165"/>
      <c r="AP828" s="166"/>
      <c r="AQ828" s="166"/>
      <c r="AR828" s="166"/>
    </row>
    <row r="829" spans="1:44" ht="11.25" customHeight="1">
      <c r="A829" s="165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5"/>
      <c r="AO829" s="165"/>
      <c r="AP829" s="166"/>
      <c r="AQ829" s="166"/>
      <c r="AR829" s="166"/>
    </row>
    <row r="830" spans="1:44" ht="11.25" customHeight="1">
      <c r="A830" s="165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5"/>
      <c r="AO830" s="165"/>
      <c r="AP830" s="166"/>
      <c r="AQ830" s="166"/>
      <c r="AR830" s="166"/>
    </row>
    <row r="831" spans="1:44" ht="11.25" customHeight="1">
      <c r="A831" s="165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5"/>
      <c r="AO831" s="165"/>
      <c r="AP831" s="166"/>
      <c r="AQ831" s="166"/>
      <c r="AR831" s="166"/>
    </row>
    <row r="832" spans="1:44" ht="11.25" customHeight="1">
      <c r="A832" s="165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  <c r="AM832" s="166"/>
      <c r="AN832" s="165"/>
      <c r="AO832" s="165"/>
      <c r="AP832" s="166"/>
      <c r="AQ832" s="166"/>
      <c r="AR832" s="166"/>
    </row>
    <row r="833" spans="1:44" ht="11.25" customHeight="1">
      <c r="A833" s="165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  <c r="AM833" s="166"/>
      <c r="AN833" s="165"/>
      <c r="AO833" s="165"/>
      <c r="AP833" s="166"/>
      <c r="AQ833" s="166"/>
      <c r="AR833" s="166"/>
    </row>
    <row r="834" spans="1:44" ht="11.25" customHeight="1">
      <c r="A834" s="165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5"/>
      <c r="AO834" s="165"/>
      <c r="AP834" s="166"/>
      <c r="AQ834" s="166"/>
      <c r="AR834" s="166"/>
    </row>
    <row r="835" spans="1:44" ht="11.25" customHeight="1">
      <c r="A835" s="165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5"/>
      <c r="AO835" s="165"/>
      <c r="AP835" s="166"/>
      <c r="AQ835" s="166"/>
      <c r="AR835" s="166"/>
    </row>
    <row r="836" spans="1:44" ht="11.25" customHeight="1">
      <c r="A836" s="165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5"/>
      <c r="AO836" s="165"/>
      <c r="AP836" s="166"/>
      <c r="AQ836" s="166"/>
      <c r="AR836" s="166"/>
    </row>
    <row r="837" spans="1:44" ht="11.25" customHeight="1">
      <c r="A837" s="165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5"/>
      <c r="AO837" s="165"/>
      <c r="AP837" s="166"/>
      <c r="AQ837" s="166"/>
      <c r="AR837" s="166"/>
    </row>
    <row r="838" spans="1:44" ht="11.25" customHeight="1">
      <c r="A838" s="165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5"/>
      <c r="AO838" s="165"/>
      <c r="AP838" s="166"/>
      <c r="AQ838" s="166"/>
      <c r="AR838" s="166"/>
    </row>
    <row r="839" spans="1:44" ht="11.25" customHeight="1">
      <c r="A839" s="165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5"/>
      <c r="AO839" s="165"/>
      <c r="AP839" s="166"/>
      <c r="AQ839" s="166"/>
      <c r="AR839" s="166"/>
    </row>
    <row r="840" spans="1:44" ht="11.25" customHeight="1">
      <c r="A840" s="165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5"/>
      <c r="AO840" s="165"/>
      <c r="AP840" s="166"/>
      <c r="AQ840" s="166"/>
      <c r="AR840" s="166"/>
    </row>
    <row r="841" spans="1:44" ht="11.25" customHeight="1">
      <c r="A841" s="165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5"/>
      <c r="AO841" s="165"/>
      <c r="AP841" s="166"/>
      <c r="AQ841" s="166"/>
      <c r="AR841" s="166"/>
    </row>
    <row r="842" spans="1:44" ht="11.25" customHeight="1">
      <c r="A842" s="165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5"/>
      <c r="AO842" s="165"/>
      <c r="AP842" s="166"/>
      <c r="AQ842" s="166"/>
      <c r="AR842" s="166"/>
    </row>
    <row r="843" spans="1:44" ht="11.25" customHeight="1">
      <c r="A843" s="165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5"/>
      <c r="AO843" s="165"/>
      <c r="AP843" s="166"/>
      <c r="AQ843" s="166"/>
      <c r="AR843" s="166"/>
    </row>
    <row r="844" spans="1:44" ht="11.25" customHeight="1">
      <c r="A844" s="165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5"/>
      <c r="AO844" s="165"/>
      <c r="AP844" s="166"/>
      <c r="AQ844" s="166"/>
      <c r="AR844" s="166"/>
    </row>
    <row r="845" spans="1:44" ht="11.25" customHeight="1">
      <c r="A845" s="165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5"/>
      <c r="AO845" s="165"/>
      <c r="AP845" s="166"/>
      <c r="AQ845" s="166"/>
      <c r="AR845" s="166"/>
    </row>
    <row r="846" spans="1:44" ht="11.25" customHeight="1">
      <c r="A846" s="165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  <c r="AM846" s="166"/>
      <c r="AN846" s="165"/>
      <c r="AO846" s="165"/>
      <c r="AP846" s="166"/>
      <c r="AQ846" s="166"/>
      <c r="AR846" s="166"/>
    </row>
    <row r="847" spans="1:44" ht="11.25" customHeight="1">
      <c r="A847" s="165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  <c r="AM847" s="166"/>
      <c r="AN847" s="165"/>
      <c r="AO847" s="165"/>
      <c r="AP847" s="166"/>
      <c r="AQ847" s="166"/>
      <c r="AR847" s="166"/>
    </row>
    <row r="848" spans="1:44" ht="11.25" customHeight="1">
      <c r="A848" s="165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  <c r="AM848" s="166"/>
      <c r="AN848" s="165"/>
      <c r="AO848" s="165"/>
      <c r="AP848" s="166"/>
      <c r="AQ848" s="166"/>
      <c r="AR848" s="166"/>
    </row>
    <row r="849" spans="1:44" ht="11.25" customHeight="1">
      <c r="A849" s="165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5"/>
      <c r="AO849" s="165"/>
      <c r="AP849" s="166"/>
      <c r="AQ849" s="166"/>
      <c r="AR849" s="166"/>
    </row>
    <row r="850" spans="1:44" ht="11.25" customHeight="1">
      <c r="A850" s="165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  <c r="AM850" s="166"/>
      <c r="AN850" s="165"/>
      <c r="AO850" s="165"/>
      <c r="AP850" s="166"/>
      <c r="AQ850" s="166"/>
      <c r="AR850" s="166"/>
    </row>
    <row r="851" spans="1:44" ht="11.25" customHeight="1">
      <c r="A851" s="165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  <c r="AM851" s="166"/>
      <c r="AN851" s="165"/>
      <c r="AO851" s="165"/>
      <c r="AP851" s="166"/>
      <c r="AQ851" s="166"/>
      <c r="AR851" s="166"/>
    </row>
    <row r="852" spans="1:44" ht="11.25" customHeight="1">
      <c r="A852" s="165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5"/>
      <c r="AO852" s="165"/>
      <c r="AP852" s="166"/>
      <c r="AQ852" s="166"/>
      <c r="AR852" s="166"/>
    </row>
    <row r="853" spans="1:44" ht="11.25" customHeight="1">
      <c r="A853" s="165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5"/>
      <c r="AO853" s="165"/>
      <c r="AP853" s="166"/>
      <c r="AQ853" s="166"/>
      <c r="AR853" s="166"/>
    </row>
    <row r="854" spans="1:44" ht="11.25" customHeight="1">
      <c r="A854" s="165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5"/>
      <c r="AO854" s="165"/>
      <c r="AP854" s="166"/>
      <c r="AQ854" s="166"/>
      <c r="AR854" s="166"/>
    </row>
    <row r="855" spans="1:44" ht="11.25" customHeight="1">
      <c r="A855" s="165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5"/>
      <c r="AO855" s="165"/>
      <c r="AP855" s="166"/>
      <c r="AQ855" s="166"/>
      <c r="AR855" s="166"/>
    </row>
    <row r="856" spans="1:44" ht="11.25" customHeight="1">
      <c r="A856" s="165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5"/>
      <c r="AO856" s="165"/>
      <c r="AP856" s="166"/>
      <c r="AQ856" s="166"/>
      <c r="AR856" s="166"/>
    </row>
    <row r="857" spans="1:44" ht="11.25" customHeight="1">
      <c r="A857" s="165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5"/>
      <c r="AO857" s="165"/>
      <c r="AP857" s="166"/>
      <c r="AQ857" s="166"/>
      <c r="AR857" s="166"/>
    </row>
    <row r="858" spans="1:44" ht="11.25" customHeight="1">
      <c r="A858" s="165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5"/>
      <c r="AO858" s="165"/>
      <c r="AP858" s="166"/>
      <c r="AQ858" s="166"/>
      <c r="AR858" s="166"/>
    </row>
    <row r="859" spans="1:44" ht="11.25" customHeight="1">
      <c r="A859" s="165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5"/>
      <c r="AO859" s="165"/>
      <c r="AP859" s="166"/>
      <c r="AQ859" s="166"/>
      <c r="AR859" s="166"/>
    </row>
    <row r="860" spans="1:44" ht="11.25" customHeight="1">
      <c r="A860" s="165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5"/>
      <c r="AO860" s="165"/>
      <c r="AP860" s="166"/>
      <c r="AQ860" s="166"/>
      <c r="AR860" s="166"/>
    </row>
    <row r="861" spans="1:44" ht="11.25" customHeight="1">
      <c r="A861" s="165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5"/>
      <c r="AO861" s="165"/>
      <c r="AP861" s="166"/>
      <c r="AQ861" s="166"/>
      <c r="AR861" s="166"/>
    </row>
    <row r="862" spans="1:44" ht="11.25" customHeight="1">
      <c r="A862" s="165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5"/>
      <c r="AO862" s="165"/>
      <c r="AP862" s="166"/>
      <c r="AQ862" s="166"/>
      <c r="AR862" s="166"/>
    </row>
    <row r="863" spans="1:44" ht="11.25" customHeight="1">
      <c r="A863" s="165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  <c r="AM863" s="166"/>
      <c r="AN863" s="165"/>
      <c r="AO863" s="165"/>
      <c r="AP863" s="166"/>
      <c r="AQ863" s="166"/>
      <c r="AR863" s="166"/>
    </row>
    <row r="864" spans="1:44" ht="11.25" customHeight="1">
      <c r="A864" s="165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5"/>
      <c r="AO864" s="165"/>
      <c r="AP864" s="166"/>
      <c r="AQ864" s="166"/>
      <c r="AR864" s="166"/>
    </row>
    <row r="865" spans="1:44" ht="11.25" customHeight="1">
      <c r="A865" s="165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  <c r="AM865" s="166"/>
      <c r="AN865" s="165"/>
      <c r="AO865" s="165"/>
      <c r="AP865" s="166"/>
      <c r="AQ865" s="166"/>
      <c r="AR865" s="166"/>
    </row>
    <row r="866" spans="1:44" ht="11.25" customHeight="1">
      <c r="A866" s="165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5"/>
      <c r="AO866" s="165"/>
      <c r="AP866" s="166"/>
      <c r="AQ866" s="166"/>
      <c r="AR866" s="166"/>
    </row>
    <row r="867" spans="1:44" ht="11.25" customHeight="1">
      <c r="A867" s="165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5"/>
      <c r="AO867" s="165"/>
      <c r="AP867" s="166"/>
      <c r="AQ867" s="166"/>
      <c r="AR867" s="166"/>
    </row>
    <row r="868" spans="1:44" ht="11.25" customHeight="1">
      <c r="A868" s="165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  <c r="AM868" s="166"/>
      <c r="AN868" s="165"/>
      <c r="AO868" s="165"/>
      <c r="AP868" s="166"/>
      <c r="AQ868" s="166"/>
      <c r="AR868" s="166"/>
    </row>
    <row r="869" spans="1:44" ht="11.25" customHeight="1">
      <c r="A869" s="165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5"/>
      <c r="AO869" s="165"/>
      <c r="AP869" s="166"/>
      <c r="AQ869" s="166"/>
      <c r="AR869" s="166"/>
    </row>
    <row r="870" spans="1:44" ht="11.25" customHeight="1">
      <c r="A870" s="165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5"/>
      <c r="AO870" s="165"/>
      <c r="AP870" s="166"/>
      <c r="AQ870" s="166"/>
      <c r="AR870" s="166"/>
    </row>
    <row r="871" spans="1:44" ht="11.25" customHeight="1">
      <c r="A871" s="165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5"/>
      <c r="AO871" s="165"/>
      <c r="AP871" s="166"/>
      <c r="AQ871" s="166"/>
      <c r="AR871" s="166"/>
    </row>
    <row r="872" spans="1:44" ht="11.25" customHeight="1">
      <c r="A872" s="165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5"/>
      <c r="AO872" s="165"/>
      <c r="AP872" s="166"/>
      <c r="AQ872" s="166"/>
      <c r="AR872" s="166"/>
    </row>
    <row r="873" spans="1:44" ht="11.25" customHeight="1">
      <c r="A873" s="165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5"/>
      <c r="AO873" s="165"/>
      <c r="AP873" s="166"/>
      <c r="AQ873" s="166"/>
      <c r="AR873" s="166"/>
    </row>
    <row r="874" spans="1:44" ht="11.25" customHeight="1">
      <c r="A874" s="165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5"/>
      <c r="AO874" s="165"/>
      <c r="AP874" s="166"/>
      <c r="AQ874" s="166"/>
      <c r="AR874" s="166"/>
    </row>
    <row r="875" spans="1:44" ht="11.25" customHeight="1">
      <c r="A875" s="165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5"/>
      <c r="AO875" s="165"/>
      <c r="AP875" s="166"/>
      <c r="AQ875" s="166"/>
      <c r="AR875" s="166"/>
    </row>
    <row r="876" spans="1:44" ht="11.25" customHeight="1">
      <c r="A876" s="165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5"/>
      <c r="AO876" s="165"/>
      <c r="AP876" s="166"/>
      <c r="AQ876" s="166"/>
      <c r="AR876" s="166"/>
    </row>
    <row r="877" spans="1:44" ht="11.25" customHeight="1">
      <c r="A877" s="165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5"/>
      <c r="AO877" s="165"/>
      <c r="AP877" s="166"/>
      <c r="AQ877" s="166"/>
      <c r="AR877" s="166"/>
    </row>
    <row r="878" spans="1:44" ht="11.25" customHeight="1">
      <c r="A878" s="165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5"/>
      <c r="AO878" s="165"/>
      <c r="AP878" s="166"/>
      <c r="AQ878" s="166"/>
      <c r="AR878" s="166"/>
    </row>
    <row r="879" spans="1:44" ht="11.25" customHeight="1">
      <c r="A879" s="165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5"/>
      <c r="AO879" s="165"/>
      <c r="AP879" s="166"/>
      <c r="AQ879" s="166"/>
      <c r="AR879" s="166"/>
    </row>
    <row r="880" spans="1:44" ht="11.25" customHeight="1">
      <c r="A880" s="165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  <c r="AM880" s="166"/>
      <c r="AN880" s="165"/>
      <c r="AO880" s="165"/>
      <c r="AP880" s="166"/>
      <c r="AQ880" s="166"/>
      <c r="AR880" s="166"/>
    </row>
    <row r="881" spans="1:44" ht="11.25" customHeight="1">
      <c r="A881" s="165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5"/>
      <c r="AO881" s="165"/>
      <c r="AP881" s="166"/>
      <c r="AQ881" s="166"/>
      <c r="AR881" s="166"/>
    </row>
    <row r="882" spans="1:44" ht="11.25" customHeight="1">
      <c r="A882" s="165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  <c r="AM882" s="166"/>
      <c r="AN882" s="165"/>
      <c r="AO882" s="165"/>
      <c r="AP882" s="166"/>
      <c r="AQ882" s="166"/>
      <c r="AR882" s="166"/>
    </row>
    <row r="883" spans="1:44" ht="11.25" customHeight="1">
      <c r="A883" s="165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5"/>
      <c r="AO883" s="165"/>
      <c r="AP883" s="166"/>
      <c r="AQ883" s="166"/>
      <c r="AR883" s="166"/>
    </row>
    <row r="884" spans="1:44" ht="11.25" customHeight="1">
      <c r="A884" s="165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5"/>
      <c r="AO884" s="165"/>
      <c r="AP884" s="166"/>
      <c r="AQ884" s="166"/>
      <c r="AR884" s="166"/>
    </row>
    <row r="885" spans="1:44" ht="11.25" customHeight="1">
      <c r="A885" s="165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5"/>
      <c r="AO885" s="165"/>
      <c r="AP885" s="166"/>
      <c r="AQ885" s="166"/>
      <c r="AR885" s="166"/>
    </row>
    <row r="886" spans="1:44" ht="11.25" customHeight="1">
      <c r="A886" s="165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5"/>
      <c r="AO886" s="165"/>
      <c r="AP886" s="166"/>
      <c r="AQ886" s="166"/>
      <c r="AR886" s="166"/>
    </row>
    <row r="887" spans="1:44" ht="11.25" customHeight="1">
      <c r="A887" s="165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5"/>
      <c r="AO887" s="165"/>
      <c r="AP887" s="166"/>
      <c r="AQ887" s="166"/>
      <c r="AR887" s="166"/>
    </row>
    <row r="888" spans="1:44" ht="11.25" customHeight="1">
      <c r="A888" s="165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5"/>
      <c r="AO888" s="165"/>
      <c r="AP888" s="166"/>
      <c r="AQ888" s="166"/>
      <c r="AR888" s="166"/>
    </row>
    <row r="889" spans="1:44" ht="11.25" customHeight="1">
      <c r="A889" s="165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5"/>
      <c r="AO889" s="165"/>
      <c r="AP889" s="166"/>
      <c r="AQ889" s="166"/>
      <c r="AR889" s="166"/>
    </row>
    <row r="890" spans="1:44" ht="11.25" customHeight="1">
      <c r="A890" s="165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5"/>
      <c r="AO890" s="165"/>
      <c r="AP890" s="166"/>
      <c r="AQ890" s="166"/>
      <c r="AR890" s="166"/>
    </row>
    <row r="891" spans="1:44" ht="11.25" customHeight="1">
      <c r="A891" s="165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5"/>
      <c r="AO891" s="165"/>
      <c r="AP891" s="166"/>
      <c r="AQ891" s="166"/>
      <c r="AR891" s="166"/>
    </row>
    <row r="892" spans="1:44" ht="11.25" customHeight="1">
      <c r="A892" s="165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5"/>
      <c r="AO892" s="165"/>
      <c r="AP892" s="166"/>
      <c r="AQ892" s="166"/>
      <c r="AR892" s="166"/>
    </row>
    <row r="893" spans="1:44" ht="11.25" customHeight="1">
      <c r="A893" s="165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5"/>
      <c r="AO893" s="165"/>
      <c r="AP893" s="166"/>
      <c r="AQ893" s="166"/>
      <c r="AR893" s="166"/>
    </row>
    <row r="894" spans="1:44" ht="11.25" customHeight="1">
      <c r="A894" s="165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5"/>
      <c r="AO894" s="165"/>
      <c r="AP894" s="166"/>
      <c r="AQ894" s="166"/>
      <c r="AR894" s="166"/>
    </row>
    <row r="895" spans="1:44" ht="11.25" customHeight="1">
      <c r="A895" s="165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5"/>
      <c r="AO895" s="165"/>
      <c r="AP895" s="166"/>
      <c r="AQ895" s="166"/>
      <c r="AR895" s="166"/>
    </row>
    <row r="896" spans="1:44" ht="11.25" customHeight="1">
      <c r="A896" s="165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5"/>
      <c r="AO896" s="165"/>
      <c r="AP896" s="166"/>
      <c r="AQ896" s="166"/>
      <c r="AR896" s="166"/>
    </row>
    <row r="897" spans="1:44" ht="11.25" customHeight="1">
      <c r="A897" s="165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5"/>
      <c r="AO897" s="165"/>
      <c r="AP897" s="166"/>
      <c r="AQ897" s="166"/>
      <c r="AR897" s="166"/>
    </row>
    <row r="898" spans="1:44" ht="11.25" customHeight="1">
      <c r="A898" s="165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5"/>
      <c r="AO898" s="165"/>
      <c r="AP898" s="166"/>
      <c r="AQ898" s="166"/>
      <c r="AR898" s="166"/>
    </row>
    <row r="899" spans="1:44" ht="11.25" customHeight="1">
      <c r="A899" s="165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5"/>
      <c r="AO899" s="165"/>
      <c r="AP899" s="166"/>
      <c r="AQ899" s="166"/>
      <c r="AR899" s="166"/>
    </row>
    <row r="900" spans="1:44" ht="11.25" customHeight="1">
      <c r="A900" s="165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  <c r="AM900" s="166"/>
      <c r="AN900" s="165"/>
      <c r="AO900" s="165"/>
      <c r="AP900" s="166"/>
      <c r="AQ900" s="166"/>
      <c r="AR900" s="166"/>
    </row>
    <row r="901" spans="1:44" ht="11.25" customHeight="1">
      <c r="A901" s="165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5"/>
      <c r="AO901" s="165"/>
      <c r="AP901" s="166"/>
      <c r="AQ901" s="166"/>
      <c r="AR901" s="166"/>
    </row>
    <row r="902" spans="1:44" ht="11.25" customHeight="1">
      <c r="A902" s="165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  <c r="AM902" s="166"/>
      <c r="AN902" s="165"/>
      <c r="AO902" s="165"/>
      <c r="AP902" s="166"/>
      <c r="AQ902" s="166"/>
      <c r="AR902" s="166"/>
    </row>
    <row r="903" spans="1:44" ht="11.25" customHeight="1">
      <c r="A903" s="165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5"/>
      <c r="AO903" s="165"/>
      <c r="AP903" s="166"/>
      <c r="AQ903" s="166"/>
      <c r="AR903" s="166"/>
    </row>
    <row r="904" spans="1:44" ht="11.25" customHeight="1">
      <c r="A904" s="165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  <c r="AM904" s="166"/>
      <c r="AN904" s="165"/>
      <c r="AO904" s="165"/>
      <c r="AP904" s="166"/>
      <c r="AQ904" s="166"/>
      <c r="AR904" s="166"/>
    </row>
    <row r="905" spans="1:44" ht="11.25" customHeight="1">
      <c r="A905" s="165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5"/>
      <c r="AO905" s="165"/>
      <c r="AP905" s="166"/>
      <c r="AQ905" s="166"/>
      <c r="AR905" s="166"/>
    </row>
    <row r="906" spans="1:44" ht="11.25" customHeight="1">
      <c r="A906" s="165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5"/>
      <c r="AO906" s="165"/>
      <c r="AP906" s="166"/>
      <c r="AQ906" s="166"/>
      <c r="AR906" s="166"/>
    </row>
    <row r="907" spans="1:44" ht="11.25" customHeight="1">
      <c r="A907" s="165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5"/>
      <c r="AO907" s="165"/>
      <c r="AP907" s="166"/>
      <c r="AQ907" s="166"/>
      <c r="AR907" s="166"/>
    </row>
    <row r="908" spans="1:44" ht="11.25" customHeight="1">
      <c r="A908" s="165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5"/>
      <c r="AO908" s="165"/>
      <c r="AP908" s="166"/>
      <c r="AQ908" s="166"/>
      <c r="AR908" s="166"/>
    </row>
    <row r="909" spans="1:44" ht="11.25" customHeight="1">
      <c r="A909" s="165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5"/>
      <c r="AO909" s="165"/>
      <c r="AP909" s="166"/>
      <c r="AQ909" s="166"/>
      <c r="AR909" s="166"/>
    </row>
    <row r="910" spans="1:44" ht="11.25" customHeight="1">
      <c r="A910" s="165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5"/>
      <c r="AO910" s="165"/>
      <c r="AP910" s="166"/>
      <c r="AQ910" s="166"/>
      <c r="AR910" s="166"/>
    </row>
    <row r="911" spans="1:44" ht="11.25" customHeight="1">
      <c r="A911" s="165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5"/>
      <c r="AO911" s="165"/>
      <c r="AP911" s="166"/>
      <c r="AQ911" s="166"/>
      <c r="AR911" s="166"/>
    </row>
    <row r="912" spans="1:44" ht="11.25" customHeight="1">
      <c r="A912" s="165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5"/>
      <c r="AO912" s="165"/>
      <c r="AP912" s="166"/>
      <c r="AQ912" s="166"/>
      <c r="AR912" s="166"/>
    </row>
    <row r="913" spans="1:44" ht="11.25" customHeight="1">
      <c r="A913" s="165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5"/>
      <c r="AO913" s="165"/>
      <c r="AP913" s="166"/>
      <c r="AQ913" s="166"/>
      <c r="AR913" s="166"/>
    </row>
    <row r="914" spans="1:44" ht="11.25" customHeight="1">
      <c r="A914" s="165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5"/>
      <c r="AO914" s="165"/>
      <c r="AP914" s="166"/>
      <c r="AQ914" s="166"/>
      <c r="AR914" s="166"/>
    </row>
    <row r="915" spans="1:44" ht="11.25" customHeight="1">
      <c r="A915" s="165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5"/>
      <c r="AO915" s="165"/>
      <c r="AP915" s="166"/>
      <c r="AQ915" s="166"/>
      <c r="AR915" s="166"/>
    </row>
    <row r="916" spans="1:44" ht="11.25" customHeight="1">
      <c r="A916" s="165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  <c r="AM916" s="166"/>
      <c r="AN916" s="165"/>
      <c r="AO916" s="165"/>
      <c r="AP916" s="166"/>
      <c r="AQ916" s="166"/>
      <c r="AR916" s="166"/>
    </row>
    <row r="917" spans="1:44" ht="11.25" customHeight="1">
      <c r="A917" s="165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5"/>
      <c r="AO917" s="165"/>
      <c r="AP917" s="166"/>
      <c r="AQ917" s="166"/>
      <c r="AR917" s="166"/>
    </row>
    <row r="918" spans="1:44" ht="11.25" customHeight="1">
      <c r="A918" s="165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  <c r="AM918" s="166"/>
      <c r="AN918" s="165"/>
      <c r="AO918" s="165"/>
      <c r="AP918" s="166"/>
      <c r="AQ918" s="166"/>
      <c r="AR918" s="166"/>
    </row>
    <row r="919" spans="1:44" ht="11.25" customHeight="1">
      <c r="A919" s="165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5"/>
      <c r="AO919" s="165"/>
      <c r="AP919" s="166"/>
      <c r="AQ919" s="166"/>
      <c r="AR919" s="166"/>
    </row>
    <row r="920" spans="1:44" ht="11.25" customHeight="1">
      <c r="A920" s="165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  <c r="AM920" s="166"/>
      <c r="AN920" s="165"/>
      <c r="AO920" s="165"/>
      <c r="AP920" s="166"/>
      <c r="AQ920" s="166"/>
      <c r="AR920" s="166"/>
    </row>
    <row r="921" spans="1:44" ht="11.25" customHeight="1">
      <c r="A921" s="165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5"/>
      <c r="AO921" s="165"/>
      <c r="AP921" s="166"/>
      <c r="AQ921" s="166"/>
      <c r="AR921" s="166"/>
    </row>
    <row r="922" spans="1:44" ht="11.25" customHeight="1">
      <c r="A922" s="165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5"/>
      <c r="AO922" s="165"/>
      <c r="AP922" s="166"/>
      <c r="AQ922" s="166"/>
      <c r="AR922" s="166"/>
    </row>
    <row r="923" spans="1:44" ht="11.25" customHeight="1">
      <c r="A923" s="165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  <c r="AM923" s="166"/>
      <c r="AN923" s="165"/>
      <c r="AO923" s="165"/>
      <c r="AP923" s="166"/>
      <c r="AQ923" s="166"/>
      <c r="AR923" s="166"/>
    </row>
    <row r="924" spans="1:44" ht="11.25" customHeight="1">
      <c r="A924" s="165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5"/>
      <c r="AO924" s="165"/>
      <c r="AP924" s="166"/>
      <c r="AQ924" s="166"/>
      <c r="AR924" s="166"/>
    </row>
    <row r="925" spans="1:44" ht="11.25" customHeight="1">
      <c r="A925" s="165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5"/>
      <c r="AO925" s="165"/>
      <c r="AP925" s="166"/>
      <c r="AQ925" s="166"/>
      <c r="AR925" s="166"/>
    </row>
    <row r="926" spans="1:44" ht="11.25" customHeight="1">
      <c r="A926" s="165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5"/>
      <c r="AO926" s="165"/>
      <c r="AP926" s="166"/>
      <c r="AQ926" s="166"/>
      <c r="AR926" s="166"/>
    </row>
    <row r="927" spans="1:44" ht="11.25" customHeight="1">
      <c r="A927" s="165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5"/>
      <c r="AO927" s="165"/>
      <c r="AP927" s="166"/>
      <c r="AQ927" s="166"/>
      <c r="AR927" s="166"/>
    </row>
    <row r="928" spans="1:44" ht="11.25" customHeight="1">
      <c r="A928" s="165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5"/>
      <c r="AO928" s="165"/>
      <c r="AP928" s="166"/>
      <c r="AQ928" s="166"/>
      <c r="AR928" s="166"/>
    </row>
    <row r="929" spans="1:44" ht="11.25" customHeight="1">
      <c r="A929" s="165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5"/>
      <c r="AO929" s="165"/>
      <c r="AP929" s="166"/>
      <c r="AQ929" s="166"/>
      <c r="AR929" s="166"/>
    </row>
    <row r="930" spans="1:44" ht="11.25" customHeight="1">
      <c r="A930" s="165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5"/>
      <c r="AO930" s="165"/>
      <c r="AP930" s="166"/>
      <c r="AQ930" s="166"/>
      <c r="AR930" s="166"/>
    </row>
    <row r="931" spans="1:44" ht="11.25" customHeight="1">
      <c r="A931" s="165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5"/>
      <c r="AO931" s="165"/>
      <c r="AP931" s="166"/>
      <c r="AQ931" s="166"/>
      <c r="AR931" s="166"/>
    </row>
    <row r="932" spans="1:44" ht="11.25" customHeight="1">
      <c r="A932" s="165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5"/>
      <c r="AO932" s="165"/>
      <c r="AP932" s="166"/>
      <c r="AQ932" s="166"/>
      <c r="AR932" s="166"/>
    </row>
    <row r="933" spans="1:44" ht="11.25" customHeight="1">
      <c r="A933" s="165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5"/>
      <c r="AO933" s="165"/>
      <c r="AP933" s="166"/>
      <c r="AQ933" s="166"/>
      <c r="AR933" s="166"/>
    </row>
    <row r="934" spans="1:44" ht="11.25" customHeight="1">
      <c r="A934" s="165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5"/>
      <c r="AO934" s="165"/>
      <c r="AP934" s="166"/>
      <c r="AQ934" s="166"/>
      <c r="AR934" s="166"/>
    </row>
    <row r="935" spans="1:44" ht="11.25" customHeight="1">
      <c r="A935" s="165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5"/>
      <c r="AO935" s="165"/>
      <c r="AP935" s="166"/>
      <c r="AQ935" s="166"/>
      <c r="AR935" s="166"/>
    </row>
    <row r="936" spans="1:44" ht="11.25" customHeight="1">
      <c r="A936" s="165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5"/>
      <c r="AO936" s="165"/>
      <c r="AP936" s="166"/>
      <c r="AQ936" s="166"/>
      <c r="AR936" s="166"/>
    </row>
    <row r="937" spans="1:44" ht="11.25" customHeight="1">
      <c r="A937" s="165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  <c r="AM937" s="166"/>
      <c r="AN937" s="165"/>
      <c r="AO937" s="165"/>
      <c r="AP937" s="166"/>
      <c r="AQ937" s="166"/>
      <c r="AR937" s="166"/>
    </row>
    <row r="938" spans="1:44" ht="11.25" customHeight="1">
      <c r="A938" s="165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5"/>
      <c r="AO938" s="165"/>
      <c r="AP938" s="166"/>
      <c r="AQ938" s="166"/>
      <c r="AR938" s="166"/>
    </row>
    <row r="939" spans="1:44" ht="11.25" customHeight="1">
      <c r="A939" s="165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5"/>
      <c r="AO939" s="165"/>
      <c r="AP939" s="166"/>
      <c r="AQ939" s="166"/>
      <c r="AR939" s="166"/>
    </row>
    <row r="940" spans="1:44" ht="11.25" customHeight="1">
      <c r="A940" s="165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5"/>
      <c r="AO940" s="165"/>
      <c r="AP940" s="166"/>
      <c r="AQ940" s="166"/>
      <c r="AR940" s="166"/>
    </row>
    <row r="941" spans="1:44" ht="11.25" customHeight="1">
      <c r="A941" s="165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  <c r="AM941" s="166"/>
      <c r="AN941" s="165"/>
      <c r="AO941" s="165"/>
      <c r="AP941" s="166"/>
      <c r="AQ941" s="166"/>
      <c r="AR941" s="166"/>
    </row>
    <row r="942" spans="1:44" ht="11.25" customHeight="1">
      <c r="A942" s="165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5"/>
      <c r="AO942" s="165"/>
      <c r="AP942" s="166"/>
      <c r="AQ942" s="166"/>
      <c r="AR942" s="166"/>
    </row>
    <row r="943" spans="1:44" ht="11.25" customHeight="1">
      <c r="A943" s="165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  <c r="AM943" s="166"/>
      <c r="AN943" s="165"/>
      <c r="AO943" s="165"/>
      <c r="AP943" s="166"/>
      <c r="AQ943" s="166"/>
      <c r="AR943" s="166"/>
    </row>
    <row r="944" spans="1:44" ht="11.25" customHeight="1">
      <c r="A944" s="165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5"/>
      <c r="AO944" s="165"/>
      <c r="AP944" s="166"/>
      <c r="AQ944" s="166"/>
      <c r="AR944" s="166"/>
    </row>
    <row r="945" spans="1:44" ht="11.25" customHeight="1">
      <c r="A945" s="165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5"/>
      <c r="AO945" s="165"/>
      <c r="AP945" s="166"/>
      <c r="AQ945" s="166"/>
      <c r="AR945" s="166"/>
    </row>
    <row r="946" spans="1:44" ht="11.25" customHeight="1">
      <c r="A946" s="165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5"/>
      <c r="AO946" s="165"/>
      <c r="AP946" s="166"/>
      <c r="AQ946" s="166"/>
      <c r="AR946" s="166"/>
    </row>
    <row r="947" spans="1:44" ht="11.25" customHeight="1">
      <c r="A947" s="165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5"/>
      <c r="AO947" s="165"/>
      <c r="AP947" s="166"/>
      <c r="AQ947" s="166"/>
      <c r="AR947" s="166"/>
    </row>
    <row r="948" spans="1:44" ht="11.25" customHeight="1">
      <c r="A948" s="165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5"/>
      <c r="AO948" s="165"/>
      <c r="AP948" s="166"/>
      <c r="AQ948" s="166"/>
      <c r="AR948" s="166"/>
    </row>
    <row r="949" spans="1:44" ht="11.25" customHeight="1">
      <c r="A949" s="165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5"/>
      <c r="AO949" s="165"/>
      <c r="AP949" s="166"/>
      <c r="AQ949" s="166"/>
      <c r="AR949" s="166"/>
    </row>
    <row r="950" spans="1:44" ht="11.25" customHeight="1">
      <c r="A950" s="165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5"/>
      <c r="AO950" s="165"/>
      <c r="AP950" s="166"/>
      <c r="AQ950" s="166"/>
      <c r="AR950" s="166"/>
    </row>
    <row r="951" spans="1:44" ht="11.25" customHeight="1">
      <c r="A951" s="165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5"/>
      <c r="AO951" s="165"/>
      <c r="AP951" s="166"/>
      <c r="AQ951" s="166"/>
      <c r="AR951" s="166"/>
    </row>
    <row r="952" spans="1:44" ht="11.25" customHeight="1">
      <c r="A952" s="165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  <c r="AM952" s="166"/>
      <c r="AN952" s="165"/>
      <c r="AO952" s="165"/>
      <c r="AP952" s="166"/>
      <c r="AQ952" s="166"/>
      <c r="AR952" s="166"/>
    </row>
    <row r="953" spans="1:44" ht="11.25" customHeight="1">
      <c r="A953" s="165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  <c r="AM953" s="166"/>
      <c r="AN953" s="165"/>
      <c r="AO953" s="165"/>
      <c r="AP953" s="166"/>
      <c r="AQ953" s="166"/>
      <c r="AR953" s="166"/>
    </row>
    <row r="954" spans="1:44" ht="11.25" customHeight="1">
      <c r="A954" s="165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  <c r="AM954" s="166"/>
      <c r="AN954" s="165"/>
      <c r="AO954" s="165"/>
      <c r="AP954" s="166"/>
      <c r="AQ954" s="166"/>
      <c r="AR954" s="166"/>
    </row>
    <row r="955" spans="1:44" ht="11.25" customHeight="1">
      <c r="A955" s="165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  <c r="AM955" s="166"/>
      <c r="AN955" s="165"/>
      <c r="AO955" s="165"/>
      <c r="AP955" s="166"/>
      <c r="AQ955" s="166"/>
      <c r="AR955" s="166"/>
    </row>
    <row r="956" spans="1:44" ht="11.25" customHeight="1">
      <c r="A956" s="165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  <c r="AM956" s="166"/>
      <c r="AN956" s="165"/>
      <c r="AO956" s="165"/>
      <c r="AP956" s="166"/>
      <c r="AQ956" s="166"/>
      <c r="AR956" s="166"/>
    </row>
    <row r="957" spans="1:44" ht="11.25" customHeight="1">
      <c r="A957" s="165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  <c r="AM957" s="166"/>
      <c r="AN957" s="165"/>
      <c r="AO957" s="165"/>
      <c r="AP957" s="166"/>
      <c r="AQ957" s="166"/>
      <c r="AR957" s="166"/>
    </row>
    <row r="958" spans="1:44" ht="11.25" customHeight="1">
      <c r="A958" s="165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  <c r="AM958" s="166"/>
      <c r="AN958" s="165"/>
      <c r="AO958" s="165"/>
      <c r="AP958" s="166"/>
      <c r="AQ958" s="166"/>
      <c r="AR958" s="166"/>
    </row>
    <row r="959" spans="1:44" ht="11.25" customHeight="1">
      <c r="A959" s="165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  <c r="AM959" s="166"/>
      <c r="AN959" s="165"/>
      <c r="AO959" s="165"/>
      <c r="AP959" s="166"/>
      <c r="AQ959" s="166"/>
      <c r="AR959" s="166"/>
    </row>
    <row r="960" spans="1:44" ht="11.25" customHeight="1">
      <c r="A960" s="165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  <c r="AN960" s="165"/>
      <c r="AO960" s="165"/>
      <c r="AP960" s="166"/>
      <c r="AQ960" s="166"/>
      <c r="AR960" s="166"/>
    </row>
    <row r="961" spans="1:44" ht="11.25" customHeight="1">
      <c r="A961" s="165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5"/>
      <c r="AO961" s="165"/>
      <c r="AP961" s="166"/>
      <c r="AQ961" s="166"/>
      <c r="AR961" s="166"/>
    </row>
    <row r="962" spans="1:44" ht="11.25" customHeight="1">
      <c r="A962" s="165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5"/>
      <c r="AO962" s="165"/>
      <c r="AP962" s="166"/>
      <c r="AQ962" s="166"/>
      <c r="AR962" s="166"/>
    </row>
    <row r="963" spans="1:44" ht="11.25" customHeight="1">
      <c r="A963" s="165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5"/>
      <c r="AO963" s="165"/>
      <c r="AP963" s="166"/>
      <c r="AQ963" s="166"/>
      <c r="AR963" s="166"/>
    </row>
    <row r="964" spans="1:44" ht="11.25" customHeight="1">
      <c r="A964" s="165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5"/>
      <c r="AO964" s="165"/>
      <c r="AP964" s="166"/>
      <c r="AQ964" s="166"/>
      <c r="AR964" s="166"/>
    </row>
    <row r="965" spans="1:44" ht="11.25" customHeight="1">
      <c r="A965" s="165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5"/>
      <c r="AO965" s="165"/>
      <c r="AP965" s="166"/>
      <c r="AQ965" s="166"/>
      <c r="AR965" s="166"/>
    </row>
    <row r="966" spans="1:44" ht="11.25" customHeight="1">
      <c r="A966" s="165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5"/>
      <c r="AO966" s="165"/>
      <c r="AP966" s="166"/>
      <c r="AQ966" s="166"/>
      <c r="AR966" s="166"/>
    </row>
    <row r="967" spans="1:44" ht="11.25" customHeight="1">
      <c r="A967" s="165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5"/>
      <c r="AO967" s="165"/>
      <c r="AP967" s="166"/>
      <c r="AQ967" s="166"/>
      <c r="AR967" s="166"/>
    </row>
    <row r="968" spans="1:44" ht="11.25" customHeight="1">
      <c r="A968" s="165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5"/>
      <c r="AO968" s="165"/>
      <c r="AP968" s="166"/>
      <c r="AQ968" s="166"/>
      <c r="AR968" s="166"/>
    </row>
    <row r="969" spans="1:44" ht="11.25" customHeight="1">
      <c r="A969" s="165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5"/>
      <c r="AO969" s="165"/>
      <c r="AP969" s="166"/>
      <c r="AQ969" s="166"/>
      <c r="AR969" s="166"/>
    </row>
    <row r="970" spans="1:44" ht="11.25" customHeight="1">
      <c r="A970" s="165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  <c r="AM970" s="166"/>
      <c r="AN970" s="165"/>
      <c r="AO970" s="165"/>
      <c r="AP970" s="166"/>
      <c r="AQ970" s="166"/>
      <c r="AR970" s="166"/>
    </row>
    <row r="971" spans="1:44" ht="11.25" customHeight="1">
      <c r="A971" s="165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  <c r="AM971" s="166"/>
      <c r="AN971" s="165"/>
      <c r="AO971" s="165"/>
      <c r="AP971" s="166"/>
      <c r="AQ971" s="166"/>
      <c r="AR971" s="166"/>
    </row>
    <row r="972" spans="1:44" ht="11.25" customHeight="1">
      <c r="A972" s="165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  <c r="AM972" s="166"/>
      <c r="AN972" s="165"/>
      <c r="AO972" s="165"/>
      <c r="AP972" s="166"/>
      <c r="AQ972" s="166"/>
      <c r="AR972" s="166"/>
    </row>
    <row r="973" spans="1:44" ht="11.25" customHeight="1">
      <c r="A973" s="165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  <c r="AM973" s="166"/>
      <c r="AN973" s="165"/>
      <c r="AO973" s="165"/>
      <c r="AP973" s="166"/>
      <c r="AQ973" s="166"/>
      <c r="AR973" s="166"/>
    </row>
    <row r="974" spans="1:44" ht="11.25" customHeight="1">
      <c r="A974" s="165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  <c r="AM974" s="166"/>
      <c r="AN974" s="165"/>
      <c r="AO974" s="165"/>
      <c r="AP974" s="166"/>
      <c r="AQ974" s="166"/>
      <c r="AR974" s="166"/>
    </row>
    <row r="975" spans="1:44" ht="11.25" customHeight="1">
      <c r="A975" s="165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  <c r="AM975" s="166"/>
      <c r="AN975" s="165"/>
      <c r="AO975" s="165"/>
      <c r="AP975" s="166"/>
      <c r="AQ975" s="166"/>
      <c r="AR975" s="166"/>
    </row>
    <row r="976" spans="1:44" ht="11.25" customHeight="1">
      <c r="A976" s="165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  <c r="AM976" s="166"/>
      <c r="AN976" s="165"/>
      <c r="AO976" s="165"/>
      <c r="AP976" s="166"/>
      <c r="AQ976" s="166"/>
      <c r="AR976" s="166"/>
    </row>
    <row r="977" spans="1:44" ht="11.25" customHeight="1">
      <c r="A977" s="165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  <c r="AM977" s="166"/>
      <c r="AN977" s="165"/>
      <c r="AO977" s="165"/>
      <c r="AP977" s="166"/>
      <c r="AQ977" s="166"/>
      <c r="AR977" s="166"/>
    </row>
    <row r="978" spans="1:44" ht="11.25" customHeight="1">
      <c r="A978" s="165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5"/>
      <c r="AO978" s="165"/>
      <c r="AP978" s="166"/>
      <c r="AQ978" s="166"/>
      <c r="AR978" s="166"/>
    </row>
    <row r="979" spans="1:44" ht="11.25" customHeight="1">
      <c r="A979" s="165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5"/>
      <c r="AO979" s="165"/>
      <c r="AP979" s="166"/>
      <c r="AQ979" s="166"/>
      <c r="AR979" s="166"/>
    </row>
    <row r="980" spans="1:44" ht="11.25" customHeight="1">
      <c r="A980" s="165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5"/>
      <c r="AO980" s="165"/>
      <c r="AP980" s="166"/>
      <c r="AQ980" s="166"/>
      <c r="AR980" s="166"/>
    </row>
    <row r="981" spans="1:44" ht="11.25" customHeight="1">
      <c r="A981" s="165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5"/>
      <c r="AO981" s="165"/>
      <c r="AP981" s="166"/>
      <c r="AQ981" s="166"/>
      <c r="AR981" s="166"/>
    </row>
    <row r="982" spans="1:44" ht="11.25" customHeight="1">
      <c r="A982" s="165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5"/>
      <c r="AO982" s="165"/>
      <c r="AP982" s="166"/>
      <c r="AQ982" s="166"/>
      <c r="AR982" s="166"/>
    </row>
    <row r="983" spans="1:44" ht="11.25" customHeight="1">
      <c r="A983" s="165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5"/>
      <c r="AO983" s="165"/>
      <c r="AP983" s="166"/>
      <c r="AQ983" s="166"/>
      <c r="AR983" s="166"/>
    </row>
    <row r="984" spans="1:44" ht="11.25" customHeight="1">
      <c r="A984" s="165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5"/>
      <c r="AO984" s="165"/>
      <c r="AP984" s="166"/>
      <c r="AQ984" s="166"/>
      <c r="AR984" s="166"/>
    </row>
    <row r="985" spans="1:44" ht="11.25" customHeight="1">
      <c r="A985" s="165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5"/>
      <c r="AO985" s="165"/>
      <c r="AP985" s="166"/>
      <c r="AQ985" s="166"/>
      <c r="AR985" s="166"/>
    </row>
    <row r="986" spans="1:44" ht="11.25" customHeight="1">
      <c r="A986" s="165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5"/>
      <c r="AO986" s="165"/>
      <c r="AP986" s="166"/>
      <c r="AQ986" s="166"/>
      <c r="AR986" s="166"/>
    </row>
    <row r="987" spans="1:44" ht="11.25" customHeight="1">
      <c r="A987" s="165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5"/>
      <c r="AO987" s="165"/>
      <c r="AP987" s="166"/>
      <c r="AQ987" s="166"/>
      <c r="AR987" s="166"/>
    </row>
    <row r="988" spans="1:44" ht="11.25" customHeight="1">
      <c r="A988" s="165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5"/>
      <c r="AO988" s="165"/>
      <c r="AP988" s="166"/>
      <c r="AQ988" s="166"/>
      <c r="AR988" s="166"/>
    </row>
    <row r="989" spans="1:44" ht="11.25" customHeight="1">
      <c r="A989" s="165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5"/>
      <c r="AO989" s="165"/>
      <c r="AP989" s="166"/>
      <c r="AQ989" s="166"/>
      <c r="AR989" s="166"/>
    </row>
    <row r="990" spans="1:44" ht="11.25" customHeight="1">
      <c r="A990" s="165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  <c r="AM990" s="166"/>
      <c r="AN990" s="165"/>
      <c r="AO990" s="165"/>
      <c r="AP990" s="166"/>
      <c r="AQ990" s="166"/>
      <c r="AR990" s="166"/>
    </row>
    <row r="991" spans="1:44" ht="11.25" customHeight="1">
      <c r="A991" s="165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  <c r="AM991" s="166"/>
      <c r="AN991" s="165"/>
      <c r="AO991" s="165"/>
      <c r="AP991" s="166"/>
      <c r="AQ991" s="166"/>
      <c r="AR991" s="166"/>
    </row>
    <row r="992" spans="1:44" ht="11.25" customHeight="1">
      <c r="A992" s="165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  <c r="AM992" s="166"/>
      <c r="AN992" s="165"/>
      <c r="AO992" s="165"/>
      <c r="AP992" s="166"/>
      <c r="AQ992" s="166"/>
      <c r="AR992" s="166"/>
    </row>
    <row r="993" spans="1:44" ht="11.25" customHeight="1">
      <c r="A993" s="165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  <c r="AM993" s="166"/>
      <c r="AN993" s="165"/>
      <c r="AO993" s="165"/>
      <c r="AP993" s="166"/>
      <c r="AQ993" s="166"/>
      <c r="AR993" s="166"/>
    </row>
    <row r="994" spans="1:44" ht="11.25" customHeight="1">
      <c r="A994" s="165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  <c r="AM994" s="166"/>
      <c r="AN994" s="165"/>
      <c r="AO994" s="165"/>
      <c r="AP994" s="166"/>
      <c r="AQ994" s="166"/>
      <c r="AR994" s="166"/>
    </row>
    <row r="995" spans="1:44" ht="11.25" customHeight="1">
      <c r="A995" s="165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  <c r="AM995" s="166"/>
      <c r="AN995" s="165"/>
      <c r="AO995" s="165"/>
      <c r="AP995" s="166"/>
      <c r="AQ995" s="166"/>
      <c r="AR995" s="166"/>
    </row>
    <row r="996" spans="1:44" ht="11.25" customHeight="1">
      <c r="A996" s="165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  <c r="AM996" s="166"/>
      <c r="AN996" s="165"/>
      <c r="AO996" s="165"/>
      <c r="AP996" s="166"/>
      <c r="AQ996" s="166"/>
      <c r="AR996" s="166"/>
    </row>
    <row r="997" spans="1:44" ht="11.25" customHeight="1">
      <c r="A997" s="165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5"/>
      <c r="AO997" s="165"/>
      <c r="AP997" s="166"/>
      <c r="AQ997" s="166"/>
      <c r="AR997" s="166"/>
    </row>
    <row r="998" spans="1:44" ht="11.25" customHeight="1">
      <c r="A998" s="165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5"/>
      <c r="AO998" s="165"/>
      <c r="AP998" s="166"/>
      <c r="AQ998" s="166"/>
      <c r="AR998" s="166"/>
    </row>
    <row r="999" spans="1:44" ht="11.25" customHeight="1">
      <c r="A999" s="165"/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5"/>
      <c r="AO999" s="165"/>
      <c r="AP999" s="166"/>
      <c r="AQ999" s="166"/>
      <c r="AR999" s="166"/>
    </row>
  </sheetData>
  <sheetProtection algorithmName="SHA-512" hashValue="+vbdHZERdaF2lKCs7FsWnASBM4LDFpXsZuLHhF7SuaT3/Rky/rrR1ZY5LOciryst/Zx8jl3Mf21fwbSWXymt0A==" saltValue="kHVsbgvWREeOCytC40VFDQ==" spinCount="100000" sheet="1" objects="1" scenarios="1"/>
  <mergeCells count="16">
    <mergeCell ref="V14:X14"/>
    <mergeCell ref="Y14:AA14"/>
    <mergeCell ref="AB14:AD14"/>
    <mergeCell ref="AQ17:AQ21"/>
    <mergeCell ref="D13:L13"/>
    <mergeCell ref="M13:U13"/>
    <mergeCell ref="V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</mergeCells>
  <pageMargins left="0.7" right="0.7" top="0.75" bottom="0.75" header="0" footer="0"/>
  <pageSetup paperSize="8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00"/>
  <sheetViews>
    <sheetView workbookViewId="0">
      <selection activeCell="G24" sqref="G24"/>
    </sheetView>
  </sheetViews>
  <sheetFormatPr defaultColWidth="14.42578125" defaultRowHeight="15" customHeight="1"/>
  <cols>
    <col min="1" max="1" width="9.28515625" style="122" customWidth="1"/>
    <col min="2" max="2" width="61.7109375" style="122" customWidth="1"/>
    <col min="3" max="3" width="11" style="122" customWidth="1"/>
    <col min="4" max="6" width="10.28515625" style="122" customWidth="1"/>
    <col min="7" max="8" width="9.140625" style="122" customWidth="1"/>
    <col min="9" max="26" width="8.7109375" style="122" customWidth="1"/>
    <col min="27" max="16384" width="14.42578125" style="122"/>
  </cols>
  <sheetData>
    <row r="1" spans="1:8" ht="14.25" customHeight="1">
      <c r="A1" s="51"/>
      <c r="B1" s="51"/>
      <c r="C1" s="51"/>
      <c r="D1" s="51"/>
      <c r="E1" s="51"/>
      <c r="F1" s="51"/>
      <c r="G1" s="51"/>
      <c r="H1" s="51"/>
    </row>
    <row r="2" spans="1:8" ht="14.25" customHeight="1">
      <c r="A2" s="51"/>
      <c r="B2" s="51"/>
      <c r="C2" s="51"/>
      <c r="D2" s="51"/>
      <c r="E2" s="51"/>
      <c r="F2" s="51"/>
      <c r="G2" s="51"/>
      <c r="H2" s="51"/>
    </row>
    <row r="3" spans="1:8" ht="14.25" customHeight="1">
      <c r="A3" s="51"/>
      <c r="B3" s="51"/>
      <c r="C3" s="51"/>
      <c r="D3" s="51"/>
      <c r="E3" s="51"/>
      <c r="F3" s="51"/>
      <c r="G3" s="51"/>
      <c r="H3" s="51"/>
    </row>
    <row r="4" spans="1:8" ht="14.25" customHeight="1">
      <c r="A4" s="51"/>
      <c r="B4" s="51"/>
      <c r="C4" s="51"/>
      <c r="D4" s="51"/>
      <c r="E4" s="51"/>
      <c r="F4" s="51"/>
      <c r="G4" s="51"/>
      <c r="H4" s="51"/>
    </row>
    <row r="5" spans="1:8" ht="14.25" customHeight="1">
      <c r="A5" s="51"/>
      <c r="B5" s="51"/>
      <c r="C5" s="51"/>
      <c r="D5" s="51"/>
      <c r="E5" s="51"/>
      <c r="F5" s="51"/>
      <c r="G5" s="51"/>
      <c r="H5" s="51"/>
    </row>
    <row r="6" spans="1:8" ht="14.25" customHeight="1">
      <c r="A6" s="51"/>
      <c r="B6" s="51"/>
      <c r="C6" s="51"/>
      <c r="D6" s="51"/>
      <c r="E6" s="51"/>
      <c r="F6" s="51"/>
      <c r="G6" s="51"/>
      <c r="H6" s="51"/>
    </row>
    <row r="7" spans="1:8" ht="14.25" customHeight="1">
      <c r="A7" s="51"/>
      <c r="B7" s="51"/>
      <c r="C7" s="51"/>
      <c r="D7" s="51"/>
      <c r="E7" s="51"/>
      <c r="F7" s="51"/>
      <c r="G7" s="51"/>
      <c r="H7" s="51"/>
    </row>
    <row r="8" spans="1:8" ht="14.25" customHeight="1">
      <c r="A8" s="51"/>
      <c r="B8" s="51"/>
      <c r="C8" s="51"/>
      <c r="D8" s="51"/>
      <c r="E8" s="51"/>
      <c r="F8" s="51"/>
      <c r="G8" s="51"/>
      <c r="H8" s="51"/>
    </row>
    <row r="9" spans="1:8" ht="22.5" customHeight="1">
      <c r="A9" s="51"/>
      <c r="B9" s="214"/>
      <c r="C9" s="202"/>
      <c r="D9" s="202"/>
      <c r="E9" s="51"/>
      <c r="F9" s="51"/>
      <c r="G9" s="51"/>
      <c r="H9" s="51"/>
    </row>
    <row r="10" spans="1:8" ht="29.25" customHeight="1">
      <c r="A10" s="51"/>
      <c r="B10" s="150" t="s">
        <v>97</v>
      </c>
      <c r="C10" s="151" t="s">
        <v>5</v>
      </c>
      <c r="D10" s="151" t="s">
        <v>6</v>
      </c>
      <c r="E10" s="151" t="s">
        <v>7</v>
      </c>
      <c r="F10" s="151" t="s">
        <v>8</v>
      </c>
      <c r="G10" s="51"/>
      <c r="H10" s="51"/>
    </row>
    <row r="11" spans="1:8" ht="16.5" customHeight="1">
      <c r="A11" s="51"/>
      <c r="B11" s="100" t="s">
        <v>98</v>
      </c>
      <c r="C11" s="141">
        <v>2574</v>
      </c>
      <c r="D11" s="142">
        <v>3784</v>
      </c>
      <c r="E11" s="143">
        <v>3258</v>
      </c>
      <c r="F11" s="142">
        <v>4081</v>
      </c>
      <c r="G11" s="51"/>
      <c r="H11" s="51"/>
    </row>
    <row r="12" spans="1:8" ht="16.5" customHeight="1">
      <c r="A12" s="51"/>
      <c r="B12" s="101" t="s">
        <v>99</v>
      </c>
      <c r="C12" s="144">
        <v>0</v>
      </c>
      <c r="D12" s="145">
        <v>0</v>
      </c>
      <c r="E12" s="144">
        <v>0</v>
      </c>
      <c r="F12" s="145">
        <v>0</v>
      </c>
      <c r="G12" s="51"/>
      <c r="H12" s="51"/>
    </row>
    <row r="13" spans="1:8" ht="16.5" customHeight="1">
      <c r="A13" s="51"/>
      <c r="B13" s="101" t="s">
        <v>100</v>
      </c>
      <c r="C13" s="144">
        <v>0</v>
      </c>
      <c r="D13" s="145">
        <v>0</v>
      </c>
      <c r="E13" s="144">
        <v>0</v>
      </c>
      <c r="F13" s="145">
        <v>0</v>
      </c>
      <c r="G13" s="51"/>
      <c r="H13" s="51"/>
    </row>
    <row r="14" spans="1:8" ht="16.5" customHeight="1">
      <c r="A14" s="51"/>
      <c r="B14" s="101" t="s">
        <v>101</v>
      </c>
      <c r="C14" s="144">
        <v>0</v>
      </c>
      <c r="D14" s="145">
        <v>0</v>
      </c>
      <c r="E14" s="144">
        <v>0</v>
      </c>
      <c r="F14" s="145">
        <v>0</v>
      </c>
      <c r="G14" s="51"/>
      <c r="H14" s="51"/>
    </row>
    <row r="15" spans="1:8" ht="16.5" customHeight="1">
      <c r="A15" s="51"/>
      <c r="B15" s="101" t="s">
        <v>102</v>
      </c>
      <c r="C15" s="144">
        <v>0</v>
      </c>
      <c r="D15" s="145">
        <v>1</v>
      </c>
      <c r="E15" s="144">
        <v>0</v>
      </c>
      <c r="F15" s="145">
        <v>0</v>
      </c>
      <c r="G15" s="51"/>
      <c r="H15" s="51"/>
    </row>
    <row r="16" spans="1:8" ht="16.5" customHeight="1">
      <c r="A16" s="51"/>
      <c r="B16" s="101" t="s">
        <v>103</v>
      </c>
      <c r="C16" s="144">
        <v>0</v>
      </c>
      <c r="D16" s="145">
        <v>5.7</v>
      </c>
      <c r="E16" s="144">
        <v>0</v>
      </c>
      <c r="F16" s="145">
        <v>0</v>
      </c>
      <c r="G16" s="51"/>
      <c r="H16" s="51"/>
    </row>
    <row r="17" spans="1:8" ht="16.5" customHeight="1">
      <c r="A17" s="51"/>
      <c r="B17" s="102" t="s">
        <v>104</v>
      </c>
      <c r="C17" s="144">
        <v>5</v>
      </c>
      <c r="D17" s="145">
        <v>5</v>
      </c>
      <c r="E17" s="144">
        <v>0</v>
      </c>
      <c r="F17" s="145">
        <v>0</v>
      </c>
      <c r="G17" s="51"/>
      <c r="H17" s="51"/>
    </row>
    <row r="18" spans="1:8" ht="16.5" customHeight="1">
      <c r="A18" s="51"/>
      <c r="B18" s="103" t="s">
        <v>105</v>
      </c>
      <c r="C18" s="144">
        <v>0</v>
      </c>
      <c r="D18" s="145">
        <v>1</v>
      </c>
      <c r="E18" s="144">
        <v>0</v>
      </c>
      <c r="F18" s="145">
        <v>0</v>
      </c>
      <c r="G18" s="51"/>
      <c r="H18" s="51"/>
    </row>
    <row r="19" spans="1:8" ht="16.5" customHeight="1">
      <c r="A19" s="51"/>
      <c r="B19" s="104" t="s">
        <v>106</v>
      </c>
      <c r="C19" s="144">
        <v>0</v>
      </c>
      <c r="D19" s="145">
        <v>0</v>
      </c>
      <c r="E19" s="144">
        <v>0</v>
      </c>
      <c r="F19" s="145">
        <v>0</v>
      </c>
      <c r="G19" s="51"/>
      <c r="H19" s="51"/>
    </row>
    <row r="20" spans="1:8" ht="16.5" customHeight="1">
      <c r="A20" s="51"/>
      <c r="B20" s="102" t="s">
        <v>107</v>
      </c>
      <c r="C20" s="146">
        <v>206397</v>
      </c>
      <c r="D20" s="147">
        <v>214553</v>
      </c>
      <c r="E20" s="146">
        <v>161070</v>
      </c>
      <c r="F20" s="147">
        <v>132392</v>
      </c>
      <c r="G20" s="51"/>
      <c r="H20" s="51"/>
    </row>
    <row r="21" spans="1:8" ht="16.5" customHeight="1">
      <c r="A21" s="51"/>
      <c r="B21" s="104" t="s">
        <v>108</v>
      </c>
      <c r="C21" s="146">
        <v>189081</v>
      </c>
      <c r="D21" s="147">
        <v>197237</v>
      </c>
      <c r="E21" s="146">
        <v>161070</v>
      </c>
      <c r="F21" s="147">
        <v>132392</v>
      </c>
      <c r="G21" s="51"/>
      <c r="H21" s="51"/>
    </row>
    <row r="22" spans="1:8" ht="30.75" customHeight="1">
      <c r="A22" s="51"/>
      <c r="B22" s="215" t="s">
        <v>109</v>
      </c>
      <c r="C22" s="216"/>
      <c r="D22" s="216"/>
      <c r="E22" s="216"/>
      <c r="F22" s="216"/>
      <c r="G22" s="105"/>
      <c r="H22" s="51"/>
    </row>
    <row r="23" spans="1:8" ht="30.75" customHeight="1">
      <c r="A23" s="51"/>
      <c r="B23" s="216"/>
      <c r="C23" s="216"/>
      <c r="D23" s="216"/>
      <c r="E23" s="216"/>
      <c r="F23" s="216"/>
      <c r="G23" s="105"/>
      <c r="H23" s="51"/>
    </row>
    <row r="24" spans="1:8" ht="30.75" customHeight="1">
      <c r="A24" s="51"/>
      <c r="B24" s="150" t="s">
        <v>110</v>
      </c>
      <c r="C24" s="151" t="s">
        <v>5</v>
      </c>
      <c r="D24" s="151" t="s">
        <v>6</v>
      </c>
      <c r="E24" s="151" t="s">
        <v>7</v>
      </c>
      <c r="F24" s="151" t="s">
        <v>8</v>
      </c>
      <c r="G24" s="51"/>
      <c r="H24" s="51"/>
    </row>
    <row r="25" spans="1:8" ht="16.5" customHeight="1">
      <c r="A25" s="51"/>
      <c r="B25" s="106" t="s">
        <v>99</v>
      </c>
      <c r="C25" s="148">
        <v>0</v>
      </c>
      <c r="D25" s="149">
        <v>0</v>
      </c>
      <c r="E25" s="148">
        <v>0</v>
      </c>
      <c r="F25" s="149">
        <v>0</v>
      </c>
      <c r="G25" s="51"/>
      <c r="H25" s="51"/>
    </row>
    <row r="26" spans="1:8" ht="16.5" customHeight="1">
      <c r="A26" s="51"/>
      <c r="B26" s="101" t="s">
        <v>100</v>
      </c>
      <c r="C26" s="144">
        <v>0</v>
      </c>
      <c r="D26" s="145">
        <v>0</v>
      </c>
      <c r="E26" s="144">
        <v>0</v>
      </c>
      <c r="F26" s="145">
        <v>0</v>
      </c>
      <c r="G26" s="51"/>
      <c r="H26" s="51"/>
    </row>
    <row r="27" spans="1:8" ht="16.5" customHeight="1">
      <c r="A27" s="51"/>
      <c r="B27" s="101" t="s">
        <v>101</v>
      </c>
      <c r="C27" s="144">
        <v>0</v>
      </c>
      <c r="D27" s="145">
        <v>0</v>
      </c>
      <c r="E27" s="144">
        <v>0</v>
      </c>
      <c r="F27" s="145">
        <v>0</v>
      </c>
      <c r="G27" s="51"/>
      <c r="H27" s="51"/>
    </row>
    <row r="28" spans="1:8" ht="16.5" customHeight="1">
      <c r="A28" s="51"/>
      <c r="B28" s="101" t="s">
        <v>102</v>
      </c>
      <c r="C28" s="144">
        <v>0</v>
      </c>
      <c r="D28" s="145">
        <v>3</v>
      </c>
      <c r="E28" s="144">
        <v>5</v>
      </c>
      <c r="F28" s="145">
        <v>2</v>
      </c>
      <c r="G28" s="51"/>
      <c r="H28" s="51"/>
    </row>
    <row r="29" spans="1:8" ht="16.5" customHeight="1">
      <c r="A29" s="51"/>
      <c r="B29" s="103" t="s">
        <v>105</v>
      </c>
      <c r="C29" s="144">
        <v>2</v>
      </c>
      <c r="D29" s="145">
        <v>3</v>
      </c>
      <c r="E29" s="144">
        <v>3</v>
      </c>
      <c r="F29" s="145">
        <v>8</v>
      </c>
      <c r="G29" s="51"/>
      <c r="H29" s="51"/>
    </row>
    <row r="30" spans="1:8" ht="16.5" customHeight="1">
      <c r="A30" s="51"/>
      <c r="B30" s="104" t="s">
        <v>106</v>
      </c>
      <c r="C30" s="144">
        <v>1</v>
      </c>
      <c r="D30" s="145">
        <v>0</v>
      </c>
      <c r="E30" s="144">
        <v>1</v>
      </c>
      <c r="F30" s="145">
        <v>2</v>
      </c>
      <c r="G30" s="51"/>
      <c r="H30" s="51"/>
    </row>
    <row r="31" spans="1:8" ht="18" customHeight="1">
      <c r="A31" s="51"/>
      <c r="B31" s="217" t="s">
        <v>111</v>
      </c>
      <c r="C31" s="216"/>
      <c r="D31" s="216"/>
      <c r="E31" s="216"/>
      <c r="F31" s="216"/>
      <c r="G31" s="51"/>
      <c r="H31" s="51"/>
    </row>
    <row r="32" spans="1:8" ht="18" customHeight="1">
      <c r="A32" s="51"/>
      <c r="B32" s="216"/>
      <c r="C32" s="216"/>
      <c r="D32" s="216"/>
      <c r="E32" s="216"/>
      <c r="F32" s="216"/>
      <c r="G32" s="51"/>
      <c r="H32" s="51"/>
    </row>
    <row r="33" spans="1:8" ht="14.25" customHeight="1">
      <c r="A33" s="121"/>
      <c r="B33" s="121"/>
      <c r="C33" s="177"/>
      <c r="D33" s="177"/>
      <c r="E33" s="177"/>
      <c r="F33" s="177"/>
      <c r="G33" s="121"/>
      <c r="H33" s="121"/>
    </row>
    <row r="34" spans="1:8" ht="14.25" customHeight="1">
      <c r="A34" s="121"/>
      <c r="B34" s="178"/>
      <c r="C34" s="177"/>
      <c r="D34" s="177"/>
      <c r="E34" s="177"/>
      <c r="F34" s="177"/>
      <c r="G34" s="121"/>
      <c r="H34" s="121"/>
    </row>
    <row r="35" spans="1:8" ht="14.25" customHeight="1">
      <c r="A35" s="121"/>
      <c r="B35" s="178"/>
      <c r="C35" s="177"/>
      <c r="D35" s="177"/>
      <c r="E35" s="177"/>
      <c r="F35" s="177"/>
    </row>
    <row r="36" spans="1:8" ht="14.25" customHeight="1">
      <c r="A36" s="121"/>
      <c r="B36" s="179"/>
      <c r="C36" s="180"/>
      <c r="D36" s="180"/>
      <c r="E36" s="180"/>
      <c r="F36" s="180"/>
    </row>
    <row r="37" spans="1:8" ht="14.25" customHeight="1">
      <c r="A37" s="121"/>
      <c r="B37" s="181"/>
    </row>
    <row r="38" spans="1:8" ht="14.25" customHeight="1">
      <c r="A38" s="121"/>
      <c r="B38" s="182"/>
    </row>
    <row r="39" spans="1:8" ht="14.25" customHeight="1">
      <c r="A39" s="121"/>
      <c r="B39" s="181"/>
    </row>
    <row r="40" spans="1:8" ht="14.25" customHeight="1">
      <c r="A40" s="121"/>
    </row>
    <row r="41" spans="1:8" ht="14.25" customHeight="1">
      <c r="A41" s="121"/>
    </row>
    <row r="42" spans="1:8" ht="14.25" customHeight="1">
      <c r="A42" s="121"/>
    </row>
    <row r="43" spans="1:8" ht="14.25" customHeight="1">
      <c r="A43" s="121"/>
    </row>
    <row r="44" spans="1:8" ht="14.25" customHeight="1">
      <c r="A44" s="121"/>
    </row>
    <row r="45" spans="1:8" ht="14.25" customHeight="1">
      <c r="A45" s="121"/>
    </row>
    <row r="46" spans="1:8" ht="14.25" customHeight="1">
      <c r="A46" s="121"/>
    </row>
    <row r="47" spans="1:8" ht="14.25" customHeight="1">
      <c r="A47" s="121"/>
    </row>
    <row r="48" spans="1:8" ht="14.25" customHeight="1">
      <c r="A48" s="121"/>
    </row>
    <row r="49" spans="1:1" ht="14.25" customHeight="1">
      <c r="A49" s="121"/>
    </row>
    <row r="50" spans="1:1" ht="14.25" customHeight="1">
      <c r="A50" s="121"/>
    </row>
    <row r="51" spans="1:1" ht="14.25" customHeight="1">
      <c r="A51" s="121"/>
    </row>
    <row r="52" spans="1:1" ht="14.25" customHeight="1">
      <c r="A52" s="121"/>
    </row>
    <row r="53" spans="1:1" ht="14.25" customHeight="1">
      <c r="A53" s="121"/>
    </row>
    <row r="54" spans="1:1" ht="14.25" customHeight="1">
      <c r="A54" s="121"/>
    </row>
    <row r="55" spans="1:1" ht="14.25" customHeight="1">
      <c r="A55" s="121"/>
    </row>
    <row r="56" spans="1:1" ht="14.25" customHeight="1">
      <c r="A56" s="121"/>
    </row>
    <row r="57" spans="1:1" ht="14.25" customHeight="1">
      <c r="A57" s="121"/>
    </row>
    <row r="58" spans="1:1" ht="14.25" customHeight="1">
      <c r="A58" s="121"/>
    </row>
    <row r="59" spans="1:1" ht="14.25" customHeight="1">
      <c r="A59" s="121"/>
    </row>
    <row r="60" spans="1:1" ht="14.25" customHeight="1">
      <c r="A60" s="121"/>
    </row>
    <row r="61" spans="1:1" ht="14.25" customHeight="1">
      <c r="A61" s="121"/>
    </row>
    <row r="62" spans="1:1" ht="14.25" customHeight="1">
      <c r="A62" s="121"/>
    </row>
    <row r="63" spans="1:1" ht="14.25" customHeight="1">
      <c r="A63" s="121"/>
    </row>
    <row r="64" spans="1:1" ht="14.25" customHeight="1">
      <c r="A64" s="121"/>
    </row>
    <row r="65" spans="1:1" ht="14.25" customHeight="1">
      <c r="A65" s="121"/>
    </row>
    <row r="66" spans="1:1" ht="14.25" customHeight="1">
      <c r="A66" s="121"/>
    </row>
    <row r="67" spans="1:1" ht="14.25" customHeight="1">
      <c r="A67" s="121"/>
    </row>
    <row r="68" spans="1:1" ht="14.25" customHeight="1">
      <c r="A68" s="121"/>
    </row>
    <row r="69" spans="1:1" ht="14.25" customHeight="1">
      <c r="A69" s="121"/>
    </row>
    <row r="70" spans="1:1" ht="14.25" customHeight="1">
      <c r="A70" s="121"/>
    </row>
    <row r="71" spans="1:1" ht="14.25" customHeight="1">
      <c r="A71" s="121"/>
    </row>
    <row r="72" spans="1:1" ht="14.25" customHeight="1">
      <c r="A72" s="121"/>
    </row>
    <row r="73" spans="1:1" ht="14.25" customHeight="1">
      <c r="A73" s="121"/>
    </row>
    <row r="74" spans="1:1" ht="14.25" customHeight="1">
      <c r="A74" s="121"/>
    </row>
    <row r="75" spans="1:1" ht="14.25" customHeight="1">
      <c r="A75" s="121"/>
    </row>
    <row r="76" spans="1:1" ht="14.25" customHeight="1">
      <c r="A76" s="121"/>
    </row>
    <row r="77" spans="1:1" ht="14.25" customHeight="1">
      <c r="A77" s="121"/>
    </row>
    <row r="78" spans="1:1" ht="14.25" customHeight="1">
      <c r="A78" s="121"/>
    </row>
    <row r="79" spans="1:1" ht="14.25" customHeight="1">
      <c r="A79" s="121"/>
    </row>
    <row r="80" spans="1:1" ht="14.25" customHeight="1">
      <c r="A80" s="121"/>
    </row>
    <row r="81" spans="1:1" ht="14.25" customHeight="1">
      <c r="A81" s="121"/>
    </row>
    <row r="82" spans="1:1" ht="14.25" customHeight="1">
      <c r="A82" s="121"/>
    </row>
    <row r="83" spans="1:1" ht="14.25" customHeight="1">
      <c r="A83" s="121"/>
    </row>
    <row r="84" spans="1:1" ht="14.25" customHeight="1">
      <c r="A84" s="121"/>
    </row>
    <row r="85" spans="1:1" ht="14.25" customHeight="1">
      <c r="A85" s="121"/>
    </row>
    <row r="86" spans="1:1" ht="14.25" customHeight="1">
      <c r="A86" s="121"/>
    </row>
    <row r="87" spans="1:1" ht="14.25" customHeight="1">
      <c r="A87" s="121"/>
    </row>
    <row r="88" spans="1:1" ht="14.25" customHeight="1">
      <c r="A88" s="121"/>
    </row>
    <row r="89" spans="1:1" ht="14.25" customHeight="1">
      <c r="A89" s="121"/>
    </row>
    <row r="90" spans="1:1" ht="14.25" customHeight="1">
      <c r="A90" s="121"/>
    </row>
    <row r="91" spans="1:1" ht="14.25" customHeight="1">
      <c r="A91" s="121"/>
    </row>
    <row r="92" spans="1:1" ht="14.25" customHeight="1">
      <c r="A92" s="121"/>
    </row>
    <row r="93" spans="1:1" ht="14.25" customHeight="1">
      <c r="A93" s="121"/>
    </row>
    <row r="94" spans="1:1" ht="14.25" customHeight="1">
      <c r="A94" s="121"/>
    </row>
    <row r="95" spans="1:1" ht="14.25" customHeight="1">
      <c r="A95" s="121"/>
    </row>
    <row r="96" spans="1:1" ht="14.25" customHeight="1">
      <c r="A96" s="121"/>
    </row>
    <row r="97" spans="1:1" ht="14.25" customHeight="1">
      <c r="A97" s="121"/>
    </row>
    <row r="98" spans="1:1" ht="14.25" customHeight="1">
      <c r="A98" s="121"/>
    </row>
    <row r="99" spans="1:1" ht="14.25" customHeight="1">
      <c r="A99" s="121"/>
    </row>
    <row r="100" spans="1:1" ht="14.25" customHeight="1">
      <c r="A100" s="121"/>
    </row>
    <row r="101" spans="1:1" ht="14.25" customHeight="1">
      <c r="A101" s="121"/>
    </row>
    <row r="102" spans="1:1" ht="14.25" customHeight="1">
      <c r="A102" s="121"/>
    </row>
    <row r="103" spans="1:1" ht="14.25" customHeight="1">
      <c r="A103" s="121"/>
    </row>
    <row r="104" spans="1:1" ht="14.25" customHeight="1">
      <c r="A104" s="121"/>
    </row>
    <row r="105" spans="1:1" ht="14.25" customHeight="1">
      <c r="A105" s="121"/>
    </row>
    <row r="106" spans="1:1" ht="14.25" customHeight="1">
      <c r="A106" s="121"/>
    </row>
    <row r="107" spans="1:1" ht="14.25" customHeight="1">
      <c r="A107" s="121"/>
    </row>
    <row r="108" spans="1:1" ht="14.25" customHeight="1">
      <c r="A108" s="121"/>
    </row>
    <row r="109" spans="1:1" ht="14.25" customHeight="1">
      <c r="A109" s="121"/>
    </row>
    <row r="110" spans="1:1" ht="14.25" customHeight="1">
      <c r="A110" s="121"/>
    </row>
    <row r="111" spans="1:1" ht="14.25" customHeight="1">
      <c r="A111" s="121"/>
    </row>
    <row r="112" spans="1:1" ht="14.25" customHeight="1">
      <c r="A112" s="121"/>
    </row>
    <row r="113" spans="1:1" ht="14.25" customHeight="1">
      <c r="A113" s="121"/>
    </row>
    <row r="114" spans="1:1" ht="14.25" customHeight="1">
      <c r="A114" s="121"/>
    </row>
    <row r="115" spans="1:1" ht="14.25" customHeight="1">
      <c r="A115" s="121"/>
    </row>
    <row r="116" spans="1:1" ht="14.25" customHeight="1">
      <c r="A116" s="121"/>
    </row>
    <row r="117" spans="1:1" ht="14.25" customHeight="1">
      <c r="A117" s="121"/>
    </row>
    <row r="118" spans="1:1" ht="14.25" customHeight="1">
      <c r="A118" s="121"/>
    </row>
    <row r="119" spans="1:1" ht="14.25" customHeight="1">
      <c r="A119" s="121"/>
    </row>
    <row r="120" spans="1:1" ht="14.25" customHeight="1">
      <c r="A120" s="121"/>
    </row>
    <row r="121" spans="1:1" ht="14.25" customHeight="1">
      <c r="A121" s="121"/>
    </row>
    <row r="122" spans="1:1" ht="14.25" customHeight="1">
      <c r="A122" s="121"/>
    </row>
    <row r="123" spans="1:1" ht="14.25" customHeight="1">
      <c r="A123" s="121"/>
    </row>
    <row r="124" spans="1:1" ht="14.25" customHeight="1">
      <c r="A124" s="121"/>
    </row>
    <row r="125" spans="1:1" ht="14.25" customHeight="1">
      <c r="A125" s="121"/>
    </row>
    <row r="126" spans="1:1" ht="14.25" customHeight="1">
      <c r="A126" s="121"/>
    </row>
    <row r="127" spans="1:1" ht="14.25" customHeight="1">
      <c r="A127" s="121"/>
    </row>
    <row r="128" spans="1:1" ht="14.25" customHeight="1">
      <c r="A128" s="121"/>
    </row>
    <row r="129" spans="1:1" ht="14.25" customHeight="1">
      <c r="A129" s="121"/>
    </row>
    <row r="130" spans="1:1" ht="14.25" customHeight="1">
      <c r="A130" s="121"/>
    </row>
    <row r="131" spans="1:1" ht="14.25" customHeight="1">
      <c r="A131" s="121"/>
    </row>
    <row r="132" spans="1:1" ht="14.25" customHeight="1">
      <c r="A132" s="121"/>
    </row>
    <row r="133" spans="1:1" ht="14.25" customHeight="1">
      <c r="A133" s="121"/>
    </row>
    <row r="134" spans="1:1" ht="14.25" customHeight="1">
      <c r="A134" s="121"/>
    </row>
    <row r="135" spans="1:1" ht="14.25" customHeight="1">
      <c r="A135" s="121"/>
    </row>
    <row r="136" spans="1:1" ht="14.25" customHeight="1">
      <c r="A136" s="121"/>
    </row>
    <row r="137" spans="1:1" ht="14.25" customHeight="1">
      <c r="A137" s="121"/>
    </row>
    <row r="138" spans="1:1" ht="14.25" customHeight="1">
      <c r="A138" s="121"/>
    </row>
    <row r="139" spans="1:1" ht="14.25" customHeight="1">
      <c r="A139" s="121"/>
    </row>
    <row r="140" spans="1:1" ht="14.25" customHeight="1">
      <c r="A140" s="121"/>
    </row>
    <row r="141" spans="1:1" ht="14.25" customHeight="1">
      <c r="A141" s="121"/>
    </row>
    <row r="142" spans="1:1" ht="14.25" customHeight="1">
      <c r="A142" s="121"/>
    </row>
    <row r="143" spans="1:1" ht="14.25" customHeight="1">
      <c r="A143" s="121"/>
    </row>
    <row r="144" spans="1:1" ht="14.25" customHeight="1">
      <c r="A144" s="121"/>
    </row>
    <row r="145" spans="1:1" ht="14.25" customHeight="1">
      <c r="A145" s="121"/>
    </row>
    <row r="146" spans="1:1" ht="14.25" customHeight="1">
      <c r="A146" s="121"/>
    </row>
    <row r="147" spans="1:1" ht="14.25" customHeight="1">
      <c r="A147" s="121"/>
    </row>
    <row r="148" spans="1:1" ht="14.25" customHeight="1">
      <c r="A148" s="121"/>
    </row>
    <row r="149" spans="1:1" ht="14.25" customHeight="1">
      <c r="A149" s="121"/>
    </row>
    <row r="150" spans="1:1" ht="14.25" customHeight="1">
      <c r="A150" s="121"/>
    </row>
    <row r="151" spans="1:1" ht="14.25" customHeight="1">
      <c r="A151" s="121"/>
    </row>
    <row r="152" spans="1:1" ht="14.25" customHeight="1">
      <c r="A152" s="121"/>
    </row>
    <row r="153" spans="1:1" ht="14.25" customHeight="1">
      <c r="A153" s="121"/>
    </row>
    <row r="154" spans="1:1" ht="14.25" customHeight="1">
      <c r="A154" s="121"/>
    </row>
    <row r="155" spans="1:1" ht="14.25" customHeight="1">
      <c r="A155" s="121"/>
    </row>
    <row r="156" spans="1:1" ht="14.25" customHeight="1">
      <c r="A156" s="121"/>
    </row>
    <row r="157" spans="1:1" ht="14.25" customHeight="1">
      <c r="A157" s="121"/>
    </row>
    <row r="158" spans="1:1" ht="14.25" customHeight="1">
      <c r="A158" s="121"/>
    </row>
    <row r="159" spans="1:1" ht="14.25" customHeight="1">
      <c r="A159" s="121"/>
    </row>
    <row r="160" spans="1:1" ht="14.25" customHeight="1">
      <c r="A160" s="121"/>
    </row>
    <row r="161" spans="1:1" ht="14.25" customHeight="1">
      <c r="A161" s="121"/>
    </row>
    <row r="162" spans="1:1" ht="14.25" customHeight="1">
      <c r="A162" s="121"/>
    </row>
    <row r="163" spans="1:1" ht="14.25" customHeight="1">
      <c r="A163" s="121"/>
    </row>
    <row r="164" spans="1:1" ht="14.25" customHeight="1">
      <c r="A164" s="121"/>
    </row>
    <row r="165" spans="1:1" ht="14.25" customHeight="1">
      <c r="A165" s="121"/>
    </row>
    <row r="166" spans="1:1" ht="14.25" customHeight="1">
      <c r="A166" s="121"/>
    </row>
    <row r="167" spans="1:1" ht="14.25" customHeight="1">
      <c r="A167" s="121"/>
    </row>
    <row r="168" spans="1:1" ht="14.25" customHeight="1">
      <c r="A168" s="121"/>
    </row>
    <row r="169" spans="1:1" ht="14.25" customHeight="1">
      <c r="A169" s="121"/>
    </row>
    <row r="170" spans="1:1" ht="14.25" customHeight="1">
      <c r="A170" s="121"/>
    </row>
    <row r="171" spans="1:1" ht="14.25" customHeight="1">
      <c r="A171" s="121"/>
    </row>
    <row r="172" spans="1:1" ht="14.25" customHeight="1">
      <c r="A172" s="121"/>
    </row>
    <row r="173" spans="1:1" ht="14.25" customHeight="1">
      <c r="A173" s="121"/>
    </row>
    <row r="174" spans="1:1" ht="14.25" customHeight="1">
      <c r="A174" s="121"/>
    </row>
    <row r="175" spans="1:1" ht="14.25" customHeight="1">
      <c r="A175" s="121"/>
    </row>
    <row r="176" spans="1:1" ht="14.25" customHeight="1">
      <c r="A176" s="121"/>
    </row>
    <row r="177" spans="1:1" ht="14.25" customHeight="1">
      <c r="A177" s="121"/>
    </row>
    <row r="178" spans="1:1" ht="14.25" customHeight="1">
      <c r="A178" s="121"/>
    </row>
    <row r="179" spans="1:1" ht="14.25" customHeight="1">
      <c r="A179" s="121"/>
    </row>
    <row r="180" spans="1:1" ht="14.25" customHeight="1">
      <c r="A180" s="121"/>
    </row>
    <row r="181" spans="1:1" ht="14.25" customHeight="1">
      <c r="A181" s="121"/>
    </row>
    <row r="182" spans="1:1" ht="14.25" customHeight="1">
      <c r="A182" s="121"/>
    </row>
    <row r="183" spans="1:1" ht="14.25" customHeight="1">
      <c r="A183" s="121"/>
    </row>
    <row r="184" spans="1:1" ht="14.25" customHeight="1">
      <c r="A184" s="121"/>
    </row>
    <row r="185" spans="1:1" ht="14.25" customHeight="1">
      <c r="A185" s="121"/>
    </row>
    <row r="186" spans="1:1" ht="14.25" customHeight="1">
      <c r="A186" s="121"/>
    </row>
    <row r="187" spans="1:1" ht="14.25" customHeight="1">
      <c r="A187" s="121"/>
    </row>
    <row r="188" spans="1:1" ht="14.25" customHeight="1">
      <c r="A188" s="121"/>
    </row>
    <row r="189" spans="1:1" ht="14.25" customHeight="1">
      <c r="A189" s="121"/>
    </row>
    <row r="190" spans="1:1" ht="14.25" customHeight="1">
      <c r="A190" s="121"/>
    </row>
    <row r="191" spans="1:1" ht="14.25" customHeight="1">
      <c r="A191" s="121"/>
    </row>
    <row r="192" spans="1:1" ht="14.25" customHeight="1">
      <c r="A192" s="121"/>
    </row>
    <row r="193" spans="1:1" ht="14.25" customHeight="1">
      <c r="A193" s="121"/>
    </row>
    <row r="194" spans="1:1" ht="14.25" customHeight="1">
      <c r="A194" s="121"/>
    </row>
    <row r="195" spans="1:1" ht="14.25" customHeight="1">
      <c r="A195" s="121"/>
    </row>
    <row r="196" spans="1:1" ht="14.25" customHeight="1">
      <c r="A196" s="121"/>
    </row>
    <row r="197" spans="1:1" ht="14.25" customHeight="1">
      <c r="A197" s="121"/>
    </row>
    <row r="198" spans="1:1" ht="14.25" customHeight="1">
      <c r="A198" s="121"/>
    </row>
    <row r="199" spans="1:1" ht="14.25" customHeight="1">
      <c r="A199" s="121"/>
    </row>
    <row r="200" spans="1:1" ht="14.25" customHeight="1">
      <c r="A200" s="121"/>
    </row>
    <row r="201" spans="1:1" ht="14.25" customHeight="1">
      <c r="A201" s="121"/>
    </row>
    <row r="202" spans="1:1" ht="14.25" customHeight="1">
      <c r="A202" s="121"/>
    </row>
    <row r="203" spans="1:1" ht="14.25" customHeight="1">
      <c r="A203" s="121"/>
    </row>
    <row r="204" spans="1:1" ht="14.25" customHeight="1">
      <c r="A204" s="121"/>
    </row>
    <row r="205" spans="1:1" ht="14.25" customHeight="1">
      <c r="A205" s="121"/>
    </row>
    <row r="206" spans="1:1" ht="14.25" customHeight="1">
      <c r="A206" s="121"/>
    </row>
    <row r="207" spans="1:1" ht="14.25" customHeight="1">
      <c r="A207" s="121"/>
    </row>
    <row r="208" spans="1:1" ht="14.25" customHeight="1">
      <c r="A208" s="121"/>
    </row>
    <row r="209" spans="1:1" ht="14.25" customHeight="1">
      <c r="A209" s="121"/>
    </row>
    <row r="210" spans="1:1" ht="14.25" customHeight="1">
      <c r="A210" s="121"/>
    </row>
    <row r="211" spans="1:1" ht="14.25" customHeight="1">
      <c r="A211" s="121"/>
    </row>
    <row r="212" spans="1:1" ht="14.25" customHeight="1">
      <c r="A212" s="121"/>
    </row>
    <row r="213" spans="1:1" ht="14.25" customHeight="1">
      <c r="A213" s="121"/>
    </row>
    <row r="214" spans="1:1" ht="14.25" customHeight="1">
      <c r="A214" s="121"/>
    </row>
    <row r="215" spans="1:1" ht="14.25" customHeight="1">
      <c r="A215" s="121"/>
    </row>
    <row r="216" spans="1:1" ht="14.25" customHeight="1">
      <c r="A216" s="121"/>
    </row>
    <row r="217" spans="1:1" ht="14.25" customHeight="1">
      <c r="A217" s="121"/>
    </row>
    <row r="218" spans="1:1" ht="14.25" customHeight="1">
      <c r="A218" s="121"/>
    </row>
    <row r="219" spans="1:1" ht="14.25" customHeight="1">
      <c r="A219" s="121"/>
    </row>
    <row r="220" spans="1:1" ht="14.25" customHeight="1">
      <c r="A220" s="121"/>
    </row>
    <row r="221" spans="1:1" ht="14.25" customHeight="1">
      <c r="A221" s="121"/>
    </row>
    <row r="222" spans="1:1" ht="14.25" customHeight="1">
      <c r="A222" s="121"/>
    </row>
    <row r="223" spans="1:1" ht="14.25" customHeight="1">
      <c r="A223" s="121"/>
    </row>
    <row r="224" spans="1:1" ht="14.25" customHeight="1">
      <c r="A224" s="121"/>
    </row>
    <row r="225" spans="1:1" ht="14.25" customHeight="1">
      <c r="A225" s="121"/>
    </row>
    <row r="226" spans="1:1" ht="14.25" customHeight="1">
      <c r="A226" s="121"/>
    </row>
    <row r="227" spans="1:1" ht="14.25" customHeight="1">
      <c r="A227" s="121"/>
    </row>
    <row r="228" spans="1:1" ht="14.25" customHeight="1">
      <c r="A228" s="121"/>
    </row>
    <row r="229" spans="1:1" ht="14.25" customHeight="1">
      <c r="A229" s="121"/>
    </row>
    <row r="230" spans="1:1" ht="14.25" customHeight="1">
      <c r="A230" s="121"/>
    </row>
    <row r="231" spans="1:1" ht="14.25" customHeight="1">
      <c r="A231" s="121"/>
    </row>
    <row r="232" spans="1:1" ht="14.25" customHeight="1">
      <c r="A232" s="121"/>
    </row>
    <row r="233" spans="1:1" ht="14.25" customHeight="1">
      <c r="A233" s="121"/>
    </row>
    <row r="234" spans="1:1" ht="14.25" customHeight="1">
      <c r="A234" s="121"/>
    </row>
    <row r="235" spans="1:1" ht="14.25" customHeight="1">
      <c r="A235" s="121"/>
    </row>
    <row r="236" spans="1:1" ht="14.25" customHeight="1">
      <c r="A236" s="121"/>
    </row>
    <row r="237" spans="1:1" ht="14.25" customHeight="1">
      <c r="A237" s="121"/>
    </row>
    <row r="238" spans="1:1" ht="14.25" customHeight="1">
      <c r="A238" s="121"/>
    </row>
    <row r="239" spans="1:1" ht="14.25" customHeight="1">
      <c r="A239" s="121"/>
    </row>
    <row r="240" spans="1:1" ht="14.25" customHeight="1">
      <c r="A240" s="121"/>
    </row>
    <row r="241" spans="1:1" ht="14.25" customHeight="1">
      <c r="A241" s="121"/>
    </row>
    <row r="242" spans="1:1" ht="14.25" customHeight="1">
      <c r="A242" s="121"/>
    </row>
    <row r="243" spans="1:1" ht="14.25" customHeight="1">
      <c r="A243" s="121"/>
    </row>
    <row r="244" spans="1:1" ht="14.25" customHeight="1">
      <c r="A244" s="121"/>
    </row>
    <row r="245" spans="1:1" ht="14.25" customHeight="1">
      <c r="A245" s="121"/>
    </row>
    <row r="246" spans="1:1" ht="14.25" customHeight="1">
      <c r="A246" s="121"/>
    </row>
    <row r="247" spans="1:1" ht="14.25" customHeight="1">
      <c r="A247" s="121"/>
    </row>
    <row r="248" spans="1:1" ht="14.25" customHeight="1">
      <c r="A248" s="121"/>
    </row>
    <row r="249" spans="1:1" ht="14.25" customHeight="1">
      <c r="A249" s="121"/>
    </row>
    <row r="250" spans="1:1" ht="14.25" customHeight="1">
      <c r="A250" s="121"/>
    </row>
    <row r="251" spans="1:1" ht="14.25" customHeight="1">
      <c r="A251" s="121"/>
    </row>
    <row r="252" spans="1:1" ht="14.25" customHeight="1">
      <c r="A252" s="121"/>
    </row>
    <row r="253" spans="1:1" ht="14.25" customHeight="1">
      <c r="A253" s="121"/>
    </row>
    <row r="254" spans="1:1" ht="14.25" customHeight="1">
      <c r="A254" s="121"/>
    </row>
    <row r="255" spans="1:1" ht="14.25" customHeight="1">
      <c r="A255" s="121"/>
    </row>
    <row r="256" spans="1:1" ht="14.25" customHeight="1">
      <c r="A256" s="121"/>
    </row>
    <row r="257" spans="1:1" ht="14.25" customHeight="1">
      <c r="A257" s="121"/>
    </row>
    <row r="258" spans="1:1" ht="14.25" customHeight="1">
      <c r="A258" s="121"/>
    </row>
    <row r="259" spans="1:1" ht="14.25" customHeight="1">
      <c r="A259" s="121"/>
    </row>
    <row r="260" spans="1:1" ht="14.25" customHeight="1">
      <c r="A260" s="121"/>
    </row>
    <row r="261" spans="1:1" ht="14.25" customHeight="1">
      <c r="A261" s="121"/>
    </row>
    <row r="262" spans="1:1" ht="14.25" customHeight="1">
      <c r="A262" s="121"/>
    </row>
    <row r="263" spans="1:1" ht="14.25" customHeight="1">
      <c r="A263" s="121"/>
    </row>
    <row r="264" spans="1:1" ht="14.25" customHeight="1">
      <c r="A264" s="121"/>
    </row>
    <row r="265" spans="1:1" ht="14.25" customHeight="1">
      <c r="A265" s="121"/>
    </row>
    <row r="266" spans="1:1" ht="14.25" customHeight="1">
      <c r="A266" s="121"/>
    </row>
    <row r="267" spans="1:1" ht="14.25" customHeight="1">
      <c r="A267" s="121"/>
    </row>
    <row r="268" spans="1:1" ht="14.25" customHeight="1">
      <c r="A268" s="121"/>
    </row>
    <row r="269" spans="1:1" ht="14.25" customHeight="1">
      <c r="A269" s="121"/>
    </row>
    <row r="270" spans="1:1" ht="14.25" customHeight="1">
      <c r="A270" s="121"/>
    </row>
    <row r="271" spans="1:1" ht="14.25" customHeight="1">
      <c r="A271" s="121"/>
    </row>
    <row r="272" spans="1:1" ht="14.25" customHeight="1">
      <c r="A272" s="121"/>
    </row>
    <row r="273" spans="1:1" ht="14.25" customHeight="1">
      <c r="A273" s="121"/>
    </row>
    <row r="274" spans="1:1" ht="14.25" customHeight="1">
      <c r="A274" s="121"/>
    </row>
    <row r="275" spans="1:1" ht="14.25" customHeight="1">
      <c r="A275" s="121"/>
    </row>
    <row r="276" spans="1:1" ht="14.25" customHeight="1">
      <c r="A276" s="121"/>
    </row>
    <row r="277" spans="1:1" ht="14.25" customHeight="1">
      <c r="A277" s="121"/>
    </row>
    <row r="278" spans="1:1" ht="14.25" customHeight="1">
      <c r="A278" s="121"/>
    </row>
    <row r="279" spans="1:1" ht="14.25" customHeight="1">
      <c r="A279" s="121"/>
    </row>
    <row r="280" spans="1:1" ht="14.25" customHeight="1">
      <c r="A280" s="121"/>
    </row>
    <row r="281" spans="1:1" ht="14.25" customHeight="1">
      <c r="A281" s="121"/>
    </row>
    <row r="282" spans="1:1" ht="14.25" customHeight="1">
      <c r="A282" s="121"/>
    </row>
    <row r="283" spans="1:1" ht="14.25" customHeight="1">
      <c r="A283" s="121"/>
    </row>
    <row r="284" spans="1:1" ht="14.25" customHeight="1">
      <c r="A284" s="121"/>
    </row>
    <row r="285" spans="1:1" ht="14.25" customHeight="1">
      <c r="A285" s="121"/>
    </row>
    <row r="286" spans="1:1" ht="14.25" customHeight="1">
      <c r="A286" s="121"/>
    </row>
    <row r="287" spans="1:1" ht="14.25" customHeight="1">
      <c r="A287" s="121"/>
    </row>
    <row r="288" spans="1:1" ht="14.25" customHeight="1">
      <c r="A288" s="121"/>
    </row>
    <row r="289" spans="1:1" ht="14.25" customHeight="1">
      <c r="A289" s="121"/>
    </row>
    <row r="290" spans="1:1" ht="14.25" customHeight="1">
      <c r="A290" s="121"/>
    </row>
    <row r="291" spans="1:1" ht="14.25" customHeight="1">
      <c r="A291" s="121"/>
    </row>
    <row r="292" spans="1:1" ht="14.25" customHeight="1">
      <c r="A292" s="121"/>
    </row>
    <row r="293" spans="1:1" ht="14.25" customHeight="1">
      <c r="A293" s="121"/>
    </row>
    <row r="294" spans="1:1" ht="14.25" customHeight="1">
      <c r="A294" s="121"/>
    </row>
    <row r="295" spans="1:1" ht="14.25" customHeight="1">
      <c r="A295" s="121"/>
    </row>
    <row r="296" spans="1:1" ht="14.25" customHeight="1">
      <c r="A296" s="121"/>
    </row>
    <row r="297" spans="1:1" ht="14.25" customHeight="1">
      <c r="A297" s="121"/>
    </row>
    <row r="298" spans="1:1" ht="14.25" customHeight="1">
      <c r="A298" s="121"/>
    </row>
    <row r="299" spans="1:1" ht="14.25" customHeight="1">
      <c r="A299" s="121"/>
    </row>
    <row r="300" spans="1:1" ht="14.25" customHeight="1">
      <c r="A300" s="121"/>
    </row>
    <row r="301" spans="1:1" ht="14.25" customHeight="1">
      <c r="A301" s="121"/>
    </row>
    <row r="302" spans="1:1" ht="14.25" customHeight="1">
      <c r="A302" s="121"/>
    </row>
    <row r="303" spans="1:1" ht="14.25" customHeight="1">
      <c r="A303" s="121"/>
    </row>
    <row r="304" spans="1:1" ht="14.25" customHeight="1">
      <c r="A304" s="121"/>
    </row>
    <row r="305" spans="1:1" ht="14.25" customHeight="1">
      <c r="A305" s="121"/>
    </row>
    <row r="306" spans="1:1" ht="14.25" customHeight="1">
      <c r="A306" s="121"/>
    </row>
    <row r="307" spans="1:1" ht="14.25" customHeight="1">
      <c r="A307" s="121"/>
    </row>
    <row r="308" spans="1:1" ht="14.25" customHeight="1">
      <c r="A308" s="121"/>
    </row>
    <row r="309" spans="1:1" ht="14.25" customHeight="1">
      <c r="A309" s="121"/>
    </row>
    <row r="310" spans="1:1" ht="14.25" customHeight="1">
      <c r="A310" s="121"/>
    </row>
    <row r="311" spans="1:1" ht="14.25" customHeight="1">
      <c r="A311" s="121"/>
    </row>
    <row r="312" spans="1:1" ht="14.25" customHeight="1">
      <c r="A312" s="121"/>
    </row>
    <row r="313" spans="1:1" ht="14.25" customHeight="1">
      <c r="A313" s="121"/>
    </row>
    <row r="314" spans="1:1" ht="14.25" customHeight="1">
      <c r="A314" s="121"/>
    </row>
    <row r="315" spans="1:1" ht="14.25" customHeight="1">
      <c r="A315" s="121"/>
    </row>
    <row r="316" spans="1:1" ht="14.25" customHeight="1">
      <c r="A316" s="121"/>
    </row>
    <row r="317" spans="1:1" ht="14.25" customHeight="1">
      <c r="A317" s="121"/>
    </row>
    <row r="318" spans="1:1" ht="14.25" customHeight="1">
      <c r="A318" s="121"/>
    </row>
    <row r="319" spans="1:1" ht="14.25" customHeight="1">
      <c r="A319" s="121"/>
    </row>
    <row r="320" spans="1:1" ht="14.25" customHeight="1">
      <c r="A320" s="121"/>
    </row>
    <row r="321" spans="1:1" ht="14.25" customHeight="1">
      <c r="A321" s="121"/>
    </row>
    <row r="322" spans="1:1" ht="14.25" customHeight="1">
      <c r="A322" s="121"/>
    </row>
    <row r="323" spans="1:1" ht="14.25" customHeight="1">
      <c r="A323" s="121"/>
    </row>
    <row r="324" spans="1:1" ht="14.25" customHeight="1">
      <c r="A324" s="121"/>
    </row>
    <row r="325" spans="1:1" ht="14.25" customHeight="1">
      <c r="A325" s="121"/>
    </row>
    <row r="326" spans="1:1" ht="14.25" customHeight="1">
      <c r="A326" s="121"/>
    </row>
    <row r="327" spans="1:1" ht="14.25" customHeight="1">
      <c r="A327" s="121"/>
    </row>
    <row r="328" spans="1:1" ht="14.25" customHeight="1">
      <c r="A328" s="121"/>
    </row>
    <row r="329" spans="1:1" ht="14.25" customHeight="1">
      <c r="A329" s="121"/>
    </row>
    <row r="330" spans="1:1" ht="14.25" customHeight="1">
      <c r="A330" s="121"/>
    </row>
    <row r="331" spans="1:1" ht="14.25" customHeight="1">
      <c r="A331" s="121"/>
    </row>
    <row r="332" spans="1:1" ht="14.25" customHeight="1">
      <c r="A332" s="121"/>
    </row>
    <row r="333" spans="1:1" ht="14.25" customHeight="1">
      <c r="A333" s="121"/>
    </row>
    <row r="334" spans="1:1" ht="14.25" customHeight="1">
      <c r="A334" s="121"/>
    </row>
    <row r="335" spans="1:1" ht="14.25" customHeight="1">
      <c r="A335" s="121"/>
    </row>
    <row r="336" spans="1:1" ht="14.25" customHeight="1">
      <c r="A336" s="121"/>
    </row>
    <row r="337" spans="1:1" ht="14.25" customHeight="1">
      <c r="A337" s="121"/>
    </row>
    <row r="338" spans="1:1" ht="14.25" customHeight="1">
      <c r="A338" s="121"/>
    </row>
    <row r="339" spans="1:1" ht="14.25" customHeight="1">
      <c r="A339" s="121"/>
    </row>
    <row r="340" spans="1:1" ht="14.25" customHeight="1">
      <c r="A340" s="121"/>
    </row>
    <row r="341" spans="1:1" ht="14.25" customHeight="1">
      <c r="A341" s="121"/>
    </row>
    <row r="342" spans="1:1" ht="14.25" customHeight="1">
      <c r="A342" s="121"/>
    </row>
    <row r="343" spans="1:1" ht="14.25" customHeight="1">
      <c r="A343" s="121"/>
    </row>
    <row r="344" spans="1:1" ht="14.25" customHeight="1">
      <c r="A344" s="121"/>
    </row>
    <row r="345" spans="1:1" ht="14.25" customHeight="1">
      <c r="A345" s="121"/>
    </row>
    <row r="346" spans="1:1" ht="14.25" customHeight="1">
      <c r="A346" s="121"/>
    </row>
    <row r="347" spans="1:1" ht="14.25" customHeight="1">
      <c r="A347" s="121"/>
    </row>
    <row r="348" spans="1:1" ht="14.25" customHeight="1">
      <c r="A348" s="121"/>
    </row>
    <row r="349" spans="1:1" ht="14.25" customHeight="1">
      <c r="A349" s="121"/>
    </row>
    <row r="350" spans="1:1" ht="14.25" customHeight="1">
      <c r="A350" s="121"/>
    </row>
    <row r="351" spans="1:1" ht="14.25" customHeight="1">
      <c r="A351" s="121"/>
    </row>
    <row r="352" spans="1:1" ht="14.25" customHeight="1">
      <c r="A352" s="121"/>
    </row>
    <row r="353" spans="1:1" ht="14.25" customHeight="1">
      <c r="A353" s="121"/>
    </row>
    <row r="354" spans="1:1" ht="14.25" customHeight="1">
      <c r="A354" s="121"/>
    </row>
    <row r="355" spans="1:1" ht="14.25" customHeight="1">
      <c r="A355" s="121"/>
    </row>
    <row r="356" spans="1:1" ht="14.25" customHeight="1">
      <c r="A356" s="121"/>
    </row>
    <row r="357" spans="1:1" ht="14.25" customHeight="1">
      <c r="A357" s="121"/>
    </row>
    <row r="358" spans="1:1" ht="14.25" customHeight="1">
      <c r="A358" s="121"/>
    </row>
    <row r="359" spans="1:1" ht="14.25" customHeight="1">
      <c r="A359" s="121"/>
    </row>
    <row r="360" spans="1:1" ht="14.25" customHeight="1">
      <c r="A360" s="121"/>
    </row>
    <row r="361" spans="1:1" ht="14.25" customHeight="1">
      <c r="A361" s="121"/>
    </row>
    <row r="362" spans="1:1" ht="14.25" customHeight="1">
      <c r="A362" s="121"/>
    </row>
    <row r="363" spans="1:1" ht="14.25" customHeight="1">
      <c r="A363" s="121"/>
    </row>
    <row r="364" spans="1:1" ht="14.25" customHeight="1">
      <c r="A364" s="121"/>
    </row>
    <row r="365" spans="1:1" ht="14.25" customHeight="1">
      <c r="A365" s="121"/>
    </row>
    <row r="366" spans="1:1" ht="14.25" customHeight="1">
      <c r="A366" s="121"/>
    </row>
    <row r="367" spans="1:1" ht="14.25" customHeight="1">
      <c r="A367" s="121"/>
    </row>
    <row r="368" spans="1:1" ht="14.25" customHeight="1">
      <c r="A368" s="121"/>
    </row>
    <row r="369" spans="1:1" ht="14.25" customHeight="1">
      <c r="A369" s="121"/>
    </row>
    <row r="370" spans="1:1" ht="14.25" customHeight="1">
      <c r="A370" s="121"/>
    </row>
    <row r="371" spans="1:1" ht="14.25" customHeight="1">
      <c r="A371" s="121"/>
    </row>
    <row r="372" spans="1:1" ht="14.25" customHeight="1">
      <c r="A372" s="121"/>
    </row>
    <row r="373" spans="1:1" ht="14.25" customHeight="1">
      <c r="A373" s="121"/>
    </row>
    <row r="374" spans="1:1" ht="14.25" customHeight="1">
      <c r="A374" s="121"/>
    </row>
    <row r="375" spans="1:1" ht="14.25" customHeight="1">
      <c r="A375" s="121"/>
    </row>
    <row r="376" spans="1:1" ht="14.25" customHeight="1">
      <c r="A376" s="121"/>
    </row>
    <row r="377" spans="1:1" ht="14.25" customHeight="1">
      <c r="A377" s="121"/>
    </row>
    <row r="378" spans="1:1" ht="14.25" customHeight="1">
      <c r="A378" s="121"/>
    </row>
    <row r="379" spans="1:1" ht="14.25" customHeight="1">
      <c r="A379" s="121"/>
    </row>
    <row r="380" spans="1:1" ht="14.25" customHeight="1">
      <c r="A380" s="121"/>
    </row>
    <row r="381" spans="1:1" ht="14.25" customHeight="1">
      <c r="A381" s="121"/>
    </row>
    <row r="382" spans="1:1" ht="14.25" customHeight="1">
      <c r="A382" s="121"/>
    </row>
    <row r="383" spans="1:1" ht="14.25" customHeight="1">
      <c r="A383" s="121"/>
    </row>
    <row r="384" spans="1:1" ht="14.25" customHeight="1">
      <c r="A384" s="121"/>
    </row>
    <row r="385" spans="1:1" ht="14.25" customHeight="1">
      <c r="A385" s="121"/>
    </row>
    <row r="386" spans="1:1" ht="14.25" customHeight="1">
      <c r="A386" s="121"/>
    </row>
    <row r="387" spans="1:1" ht="14.25" customHeight="1">
      <c r="A387" s="121"/>
    </row>
    <row r="388" spans="1:1" ht="14.25" customHeight="1">
      <c r="A388" s="121"/>
    </row>
    <row r="389" spans="1:1" ht="14.25" customHeight="1">
      <c r="A389" s="121"/>
    </row>
    <row r="390" spans="1:1" ht="14.25" customHeight="1">
      <c r="A390" s="121"/>
    </row>
    <row r="391" spans="1:1" ht="14.25" customHeight="1">
      <c r="A391" s="121"/>
    </row>
    <row r="392" spans="1:1" ht="14.25" customHeight="1">
      <c r="A392" s="121"/>
    </row>
    <row r="393" spans="1:1" ht="14.25" customHeight="1">
      <c r="A393" s="121"/>
    </row>
    <row r="394" spans="1:1" ht="14.25" customHeight="1">
      <c r="A394" s="121"/>
    </row>
    <row r="395" spans="1:1" ht="14.25" customHeight="1">
      <c r="A395" s="121"/>
    </row>
    <row r="396" spans="1:1" ht="14.25" customHeight="1">
      <c r="A396" s="121"/>
    </row>
    <row r="397" spans="1:1" ht="14.25" customHeight="1">
      <c r="A397" s="121"/>
    </row>
    <row r="398" spans="1:1" ht="14.25" customHeight="1">
      <c r="A398" s="121"/>
    </row>
    <row r="399" spans="1:1" ht="14.25" customHeight="1">
      <c r="A399" s="121"/>
    </row>
    <row r="400" spans="1:1" ht="14.25" customHeight="1">
      <c r="A400" s="121"/>
    </row>
    <row r="401" spans="1:1" ht="14.25" customHeight="1">
      <c r="A401" s="121"/>
    </row>
    <row r="402" spans="1:1" ht="14.25" customHeight="1">
      <c r="A402" s="121"/>
    </row>
    <row r="403" spans="1:1" ht="14.25" customHeight="1">
      <c r="A403" s="121"/>
    </row>
    <row r="404" spans="1:1" ht="14.25" customHeight="1">
      <c r="A404" s="121"/>
    </row>
    <row r="405" spans="1:1" ht="14.25" customHeight="1">
      <c r="A405" s="121"/>
    </row>
    <row r="406" spans="1:1" ht="14.25" customHeight="1">
      <c r="A406" s="121"/>
    </row>
    <row r="407" spans="1:1" ht="14.25" customHeight="1">
      <c r="A407" s="121"/>
    </row>
    <row r="408" spans="1:1" ht="14.25" customHeight="1">
      <c r="A408" s="121"/>
    </row>
    <row r="409" spans="1:1" ht="14.25" customHeight="1">
      <c r="A409" s="121"/>
    </row>
    <row r="410" spans="1:1" ht="14.25" customHeight="1">
      <c r="A410" s="121"/>
    </row>
    <row r="411" spans="1:1" ht="14.25" customHeight="1">
      <c r="A411" s="121"/>
    </row>
    <row r="412" spans="1:1" ht="14.25" customHeight="1">
      <c r="A412" s="121"/>
    </row>
    <row r="413" spans="1:1" ht="14.25" customHeight="1">
      <c r="A413" s="121"/>
    </row>
    <row r="414" spans="1:1" ht="14.25" customHeight="1">
      <c r="A414" s="121"/>
    </row>
    <row r="415" spans="1:1" ht="14.25" customHeight="1">
      <c r="A415" s="121"/>
    </row>
    <row r="416" spans="1:1" ht="14.25" customHeight="1">
      <c r="A416" s="121"/>
    </row>
    <row r="417" spans="1:1" ht="14.25" customHeight="1">
      <c r="A417" s="121"/>
    </row>
    <row r="418" spans="1:1" ht="14.25" customHeight="1">
      <c r="A418" s="121"/>
    </row>
    <row r="419" spans="1:1" ht="14.25" customHeight="1">
      <c r="A419" s="121"/>
    </row>
    <row r="420" spans="1:1" ht="14.25" customHeight="1">
      <c r="A420" s="121"/>
    </row>
    <row r="421" spans="1:1" ht="14.25" customHeight="1">
      <c r="A421" s="121"/>
    </row>
    <row r="422" spans="1:1" ht="14.25" customHeight="1">
      <c r="A422" s="121"/>
    </row>
    <row r="423" spans="1:1" ht="14.25" customHeight="1">
      <c r="A423" s="121"/>
    </row>
    <row r="424" spans="1:1" ht="14.25" customHeight="1">
      <c r="A424" s="121"/>
    </row>
    <row r="425" spans="1:1" ht="14.25" customHeight="1">
      <c r="A425" s="121"/>
    </row>
    <row r="426" spans="1:1" ht="14.25" customHeight="1">
      <c r="A426" s="121"/>
    </row>
    <row r="427" spans="1:1" ht="14.25" customHeight="1">
      <c r="A427" s="121"/>
    </row>
    <row r="428" spans="1:1" ht="14.25" customHeight="1">
      <c r="A428" s="121"/>
    </row>
    <row r="429" spans="1:1" ht="14.25" customHeight="1">
      <c r="A429" s="121"/>
    </row>
    <row r="430" spans="1:1" ht="14.25" customHeight="1">
      <c r="A430" s="121"/>
    </row>
    <row r="431" spans="1:1" ht="14.25" customHeight="1">
      <c r="A431" s="121"/>
    </row>
    <row r="432" spans="1:1" ht="14.25" customHeight="1">
      <c r="A432" s="121"/>
    </row>
    <row r="433" spans="1:1" ht="14.25" customHeight="1">
      <c r="A433" s="121"/>
    </row>
    <row r="434" spans="1:1" ht="14.25" customHeight="1">
      <c r="A434" s="121"/>
    </row>
    <row r="435" spans="1:1" ht="14.25" customHeight="1">
      <c r="A435" s="121"/>
    </row>
    <row r="436" spans="1:1" ht="14.25" customHeight="1">
      <c r="A436" s="121"/>
    </row>
    <row r="437" spans="1:1" ht="14.25" customHeight="1">
      <c r="A437" s="121"/>
    </row>
    <row r="438" spans="1:1" ht="14.25" customHeight="1">
      <c r="A438" s="121"/>
    </row>
    <row r="439" spans="1:1" ht="14.25" customHeight="1">
      <c r="A439" s="121"/>
    </row>
    <row r="440" spans="1:1" ht="14.25" customHeight="1">
      <c r="A440" s="121"/>
    </row>
    <row r="441" spans="1:1" ht="14.25" customHeight="1">
      <c r="A441" s="121"/>
    </row>
    <row r="442" spans="1:1" ht="14.25" customHeight="1">
      <c r="A442" s="121"/>
    </row>
    <row r="443" spans="1:1" ht="14.25" customHeight="1">
      <c r="A443" s="121"/>
    </row>
    <row r="444" spans="1:1" ht="14.25" customHeight="1">
      <c r="A444" s="121"/>
    </row>
    <row r="445" spans="1:1" ht="14.25" customHeight="1">
      <c r="A445" s="121"/>
    </row>
    <row r="446" spans="1:1" ht="14.25" customHeight="1">
      <c r="A446" s="121"/>
    </row>
    <row r="447" spans="1:1" ht="14.25" customHeight="1">
      <c r="A447" s="121"/>
    </row>
    <row r="448" spans="1:1" ht="14.25" customHeight="1">
      <c r="A448" s="121"/>
    </row>
    <row r="449" spans="1:1" ht="14.25" customHeight="1">
      <c r="A449" s="121"/>
    </row>
    <row r="450" spans="1:1" ht="14.25" customHeight="1">
      <c r="A450" s="121"/>
    </row>
    <row r="451" spans="1:1" ht="14.25" customHeight="1">
      <c r="A451" s="121"/>
    </row>
    <row r="452" spans="1:1" ht="14.25" customHeight="1">
      <c r="A452" s="121"/>
    </row>
    <row r="453" spans="1:1" ht="14.25" customHeight="1">
      <c r="A453" s="121"/>
    </row>
    <row r="454" spans="1:1" ht="14.25" customHeight="1">
      <c r="A454" s="121"/>
    </row>
    <row r="455" spans="1:1" ht="14.25" customHeight="1">
      <c r="A455" s="121"/>
    </row>
    <row r="456" spans="1:1" ht="14.25" customHeight="1">
      <c r="A456" s="121"/>
    </row>
    <row r="457" spans="1:1" ht="14.25" customHeight="1">
      <c r="A457" s="121"/>
    </row>
    <row r="458" spans="1:1" ht="14.25" customHeight="1">
      <c r="A458" s="121"/>
    </row>
    <row r="459" spans="1:1" ht="14.25" customHeight="1">
      <c r="A459" s="121"/>
    </row>
    <row r="460" spans="1:1" ht="14.25" customHeight="1">
      <c r="A460" s="121"/>
    </row>
    <row r="461" spans="1:1" ht="14.25" customHeight="1">
      <c r="A461" s="121"/>
    </row>
    <row r="462" spans="1:1" ht="14.25" customHeight="1">
      <c r="A462" s="121"/>
    </row>
    <row r="463" spans="1:1" ht="14.25" customHeight="1">
      <c r="A463" s="121"/>
    </row>
    <row r="464" spans="1:1" ht="14.25" customHeight="1">
      <c r="A464" s="121"/>
    </row>
    <row r="465" spans="1:1" ht="14.25" customHeight="1">
      <c r="A465" s="121"/>
    </row>
    <row r="466" spans="1:1" ht="14.25" customHeight="1">
      <c r="A466" s="121"/>
    </row>
    <row r="467" spans="1:1" ht="14.25" customHeight="1">
      <c r="A467" s="121"/>
    </row>
    <row r="468" spans="1:1" ht="14.25" customHeight="1">
      <c r="A468" s="121"/>
    </row>
    <row r="469" spans="1:1" ht="14.25" customHeight="1">
      <c r="A469" s="121"/>
    </row>
    <row r="470" spans="1:1" ht="14.25" customHeight="1">
      <c r="A470" s="121"/>
    </row>
    <row r="471" spans="1:1" ht="14.25" customHeight="1">
      <c r="A471" s="121"/>
    </row>
    <row r="472" spans="1:1" ht="14.25" customHeight="1">
      <c r="A472" s="121"/>
    </row>
    <row r="473" spans="1:1" ht="14.25" customHeight="1">
      <c r="A473" s="121"/>
    </row>
    <row r="474" spans="1:1" ht="14.25" customHeight="1">
      <c r="A474" s="121"/>
    </row>
    <row r="475" spans="1:1" ht="14.25" customHeight="1">
      <c r="A475" s="121"/>
    </row>
    <row r="476" spans="1:1" ht="14.25" customHeight="1">
      <c r="A476" s="121"/>
    </row>
    <row r="477" spans="1:1" ht="14.25" customHeight="1">
      <c r="A477" s="121"/>
    </row>
    <row r="478" spans="1:1" ht="14.25" customHeight="1">
      <c r="A478" s="121"/>
    </row>
    <row r="479" spans="1:1" ht="14.25" customHeight="1">
      <c r="A479" s="121"/>
    </row>
    <row r="480" spans="1:1" ht="14.25" customHeight="1">
      <c r="A480" s="121"/>
    </row>
    <row r="481" spans="1:1" ht="14.25" customHeight="1">
      <c r="A481" s="121"/>
    </row>
    <row r="482" spans="1:1" ht="14.25" customHeight="1">
      <c r="A482" s="121"/>
    </row>
    <row r="483" spans="1:1" ht="14.25" customHeight="1">
      <c r="A483" s="121"/>
    </row>
    <row r="484" spans="1:1" ht="14.25" customHeight="1">
      <c r="A484" s="121"/>
    </row>
    <row r="485" spans="1:1" ht="14.25" customHeight="1">
      <c r="A485" s="121"/>
    </row>
    <row r="486" spans="1:1" ht="14.25" customHeight="1">
      <c r="A486" s="121"/>
    </row>
    <row r="487" spans="1:1" ht="14.25" customHeight="1">
      <c r="A487" s="121"/>
    </row>
    <row r="488" spans="1:1" ht="14.25" customHeight="1">
      <c r="A488" s="121"/>
    </row>
    <row r="489" spans="1:1" ht="14.25" customHeight="1">
      <c r="A489" s="121"/>
    </row>
    <row r="490" spans="1:1" ht="14.25" customHeight="1">
      <c r="A490" s="121"/>
    </row>
    <row r="491" spans="1:1" ht="14.25" customHeight="1">
      <c r="A491" s="121"/>
    </row>
    <row r="492" spans="1:1" ht="14.25" customHeight="1">
      <c r="A492" s="121"/>
    </row>
    <row r="493" spans="1:1" ht="14.25" customHeight="1">
      <c r="A493" s="121"/>
    </row>
    <row r="494" spans="1:1" ht="14.25" customHeight="1">
      <c r="A494" s="121"/>
    </row>
    <row r="495" spans="1:1" ht="14.25" customHeight="1">
      <c r="A495" s="121"/>
    </row>
    <row r="496" spans="1:1" ht="14.25" customHeight="1">
      <c r="A496" s="121"/>
    </row>
    <row r="497" spans="1:1" ht="14.25" customHeight="1">
      <c r="A497" s="121"/>
    </row>
    <row r="498" spans="1:1" ht="14.25" customHeight="1">
      <c r="A498" s="121"/>
    </row>
    <row r="499" spans="1:1" ht="14.25" customHeight="1">
      <c r="A499" s="121"/>
    </row>
    <row r="500" spans="1:1" ht="14.25" customHeight="1">
      <c r="A500" s="121"/>
    </row>
    <row r="501" spans="1:1" ht="14.25" customHeight="1">
      <c r="A501" s="121"/>
    </row>
    <row r="502" spans="1:1" ht="14.25" customHeight="1">
      <c r="A502" s="121"/>
    </row>
    <row r="503" spans="1:1" ht="14.25" customHeight="1">
      <c r="A503" s="121"/>
    </row>
    <row r="504" spans="1:1" ht="14.25" customHeight="1">
      <c r="A504" s="121"/>
    </row>
    <row r="505" spans="1:1" ht="14.25" customHeight="1">
      <c r="A505" s="121"/>
    </row>
    <row r="506" spans="1:1" ht="14.25" customHeight="1">
      <c r="A506" s="121"/>
    </row>
    <row r="507" spans="1:1" ht="14.25" customHeight="1">
      <c r="A507" s="121"/>
    </row>
    <row r="508" spans="1:1" ht="14.25" customHeight="1">
      <c r="A508" s="121"/>
    </row>
    <row r="509" spans="1:1" ht="14.25" customHeight="1">
      <c r="A509" s="121"/>
    </row>
    <row r="510" spans="1:1" ht="14.25" customHeight="1">
      <c r="A510" s="121"/>
    </row>
    <row r="511" spans="1:1" ht="14.25" customHeight="1">
      <c r="A511" s="121"/>
    </row>
    <row r="512" spans="1:1" ht="14.25" customHeight="1">
      <c r="A512" s="121"/>
    </row>
    <row r="513" spans="1:1" ht="14.25" customHeight="1">
      <c r="A513" s="121"/>
    </row>
    <row r="514" spans="1:1" ht="14.25" customHeight="1">
      <c r="A514" s="121"/>
    </row>
    <row r="515" spans="1:1" ht="14.25" customHeight="1">
      <c r="A515" s="121"/>
    </row>
    <row r="516" spans="1:1" ht="14.25" customHeight="1">
      <c r="A516" s="121"/>
    </row>
    <row r="517" spans="1:1" ht="14.25" customHeight="1">
      <c r="A517" s="121"/>
    </row>
    <row r="518" spans="1:1" ht="14.25" customHeight="1">
      <c r="A518" s="121"/>
    </row>
    <row r="519" spans="1:1" ht="14.25" customHeight="1">
      <c r="A519" s="121"/>
    </row>
    <row r="520" spans="1:1" ht="14.25" customHeight="1">
      <c r="A520" s="121"/>
    </row>
    <row r="521" spans="1:1" ht="14.25" customHeight="1">
      <c r="A521" s="121"/>
    </row>
    <row r="522" spans="1:1" ht="14.25" customHeight="1">
      <c r="A522" s="121"/>
    </row>
    <row r="523" spans="1:1" ht="14.25" customHeight="1">
      <c r="A523" s="121"/>
    </row>
    <row r="524" spans="1:1" ht="14.25" customHeight="1">
      <c r="A524" s="121"/>
    </row>
    <row r="525" spans="1:1" ht="14.25" customHeight="1">
      <c r="A525" s="121"/>
    </row>
    <row r="526" spans="1:1" ht="14.25" customHeight="1">
      <c r="A526" s="121"/>
    </row>
    <row r="527" spans="1:1" ht="14.25" customHeight="1">
      <c r="A527" s="121"/>
    </row>
    <row r="528" spans="1:1" ht="14.25" customHeight="1">
      <c r="A528" s="121"/>
    </row>
    <row r="529" spans="1:1" ht="14.25" customHeight="1">
      <c r="A529" s="121"/>
    </row>
    <row r="530" spans="1:1" ht="14.25" customHeight="1">
      <c r="A530" s="121"/>
    </row>
    <row r="531" spans="1:1" ht="14.25" customHeight="1">
      <c r="A531" s="121"/>
    </row>
    <row r="532" spans="1:1" ht="14.25" customHeight="1">
      <c r="A532" s="121"/>
    </row>
    <row r="533" spans="1:1" ht="14.25" customHeight="1">
      <c r="A533" s="121"/>
    </row>
    <row r="534" spans="1:1" ht="14.25" customHeight="1">
      <c r="A534" s="121"/>
    </row>
    <row r="535" spans="1:1" ht="14.25" customHeight="1">
      <c r="A535" s="121"/>
    </row>
    <row r="536" spans="1:1" ht="14.25" customHeight="1">
      <c r="A536" s="121"/>
    </row>
    <row r="537" spans="1:1" ht="14.25" customHeight="1">
      <c r="A537" s="121"/>
    </row>
    <row r="538" spans="1:1" ht="14.25" customHeight="1">
      <c r="A538" s="121"/>
    </row>
    <row r="539" spans="1:1" ht="14.25" customHeight="1">
      <c r="A539" s="121"/>
    </row>
    <row r="540" spans="1:1" ht="14.25" customHeight="1">
      <c r="A540" s="121"/>
    </row>
    <row r="541" spans="1:1" ht="14.25" customHeight="1">
      <c r="A541" s="121"/>
    </row>
    <row r="542" spans="1:1" ht="14.25" customHeight="1">
      <c r="A542" s="121"/>
    </row>
    <row r="543" spans="1:1" ht="14.25" customHeight="1">
      <c r="A543" s="121"/>
    </row>
    <row r="544" spans="1:1" ht="14.25" customHeight="1">
      <c r="A544" s="121"/>
    </row>
    <row r="545" spans="1:1" ht="14.25" customHeight="1">
      <c r="A545" s="121"/>
    </row>
    <row r="546" spans="1:1" ht="14.25" customHeight="1">
      <c r="A546" s="121"/>
    </row>
    <row r="547" spans="1:1" ht="14.25" customHeight="1">
      <c r="A547" s="121"/>
    </row>
    <row r="548" spans="1:1" ht="14.25" customHeight="1">
      <c r="A548" s="121"/>
    </row>
    <row r="549" spans="1:1" ht="14.25" customHeight="1">
      <c r="A549" s="121"/>
    </row>
    <row r="550" spans="1:1" ht="14.25" customHeight="1">
      <c r="A550" s="121"/>
    </row>
    <row r="551" spans="1:1" ht="14.25" customHeight="1">
      <c r="A551" s="121"/>
    </row>
    <row r="552" spans="1:1" ht="14.25" customHeight="1">
      <c r="A552" s="121"/>
    </row>
    <row r="553" spans="1:1" ht="14.25" customHeight="1">
      <c r="A553" s="121"/>
    </row>
    <row r="554" spans="1:1" ht="14.25" customHeight="1">
      <c r="A554" s="121"/>
    </row>
    <row r="555" spans="1:1" ht="14.25" customHeight="1">
      <c r="A555" s="121"/>
    </row>
    <row r="556" spans="1:1" ht="14.25" customHeight="1">
      <c r="A556" s="121"/>
    </row>
    <row r="557" spans="1:1" ht="14.25" customHeight="1">
      <c r="A557" s="121"/>
    </row>
    <row r="558" spans="1:1" ht="14.25" customHeight="1">
      <c r="A558" s="121"/>
    </row>
    <row r="559" spans="1:1" ht="14.25" customHeight="1">
      <c r="A559" s="121"/>
    </row>
    <row r="560" spans="1:1" ht="14.25" customHeight="1">
      <c r="A560" s="121"/>
    </row>
    <row r="561" spans="1:1" ht="14.25" customHeight="1">
      <c r="A561" s="121"/>
    </row>
    <row r="562" spans="1:1" ht="14.25" customHeight="1">
      <c r="A562" s="121"/>
    </row>
    <row r="563" spans="1:1" ht="14.25" customHeight="1">
      <c r="A563" s="121"/>
    </row>
    <row r="564" spans="1:1" ht="14.25" customHeight="1">
      <c r="A564" s="121"/>
    </row>
    <row r="565" spans="1:1" ht="14.25" customHeight="1">
      <c r="A565" s="121"/>
    </row>
    <row r="566" spans="1:1" ht="14.25" customHeight="1">
      <c r="A566" s="121"/>
    </row>
    <row r="567" spans="1:1" ht="14.25" customHeight="1">
      <c r="A567" s="121"/>
    </row>
    <row r="568" spans="1:1" ht="14.25" customHeight="1">
      <c r="A568" s="121"/>
    </row>
    <row r="569" spans="1:1" ht="14.25" customHeight="1">
      <c r="A569" s="121"/>
    </row>
    <row r="570" spans="1:1" ht="14.25" customHeight="1">
      <c r="A570" s="121"/>
    </row>
    <row r="571" spans="1:1" ht="14.25" customHeight="1">
      <c r="A571" s="121"/>
    </row>
    <row r="572" spans="1:1" ht="14.25" customHeight="1">
      <c r="A572" s="121"/>
    </row>
    <row r="573" spans="1:1" ht="14.25" customHeight="1">
      <c r="A573" s="121"/>
    </row>
    <row r="574" spans="1:1" ht="14.25" customHeight="1">
      <c r="A574" s="121"/>
    </row>
    <row r="575" spans="1:1" ht="14.25" customHeight="1">
      <c r="A575" s="121"/>
    </row>
    <row r="576" spans="1:1" ht="14.25" customHeight="1">
      <c r="A576" s="121"/>
    </row>
    <row r="577" spans="1:1" ht="14.25" customHeight="1">
      <c r="A577" s="121"/>
    </row>
    <row r="578" spans="1:1" ht="14.25" customHeight="1">
      <c r="A578" s="121"/>
    </row>
    <row r="579" spans="1:1" ht="14.25" customHeight="1">
      <c r="A579" s="121"/>
    </row>
    <row r="580" spans="1:1" ht="14.25" customHeight="1">
      <c r="A580" s="121"/>
    </row>
    <row r="581" spans="1:1" ht="14.25" customHeight="1">
      <c r="A581" s="121"/>
    </row>
    <row r="582" spans="1:1" ht="14.25" customHeight="1">
      <c r="A582" s="121"/>
    </row>
    <row r="583" spans="1:1" ht="14.25" customHeight="1">
      <c r="A583" s="121"/>
    </row>
    <row r="584" spans="1:1" ht="14.25" customHeight="1">
      <c r="A584" s="121"/>
    </row>
    <row r="585" spans="1:1" ht="14.25" customHeight="1">
      <c r="A585" s="121"/>
    </row>
    <row r="586" spans="1:1" ht="14.25" customHeight="1">
      <c r="A586" s="121"/>
    </row>
    <row r="587" spans="1:1" ht="14.25" customHeight="1">
      <c r="A587" s="121"/>
    </row>
    <row r="588" spans="1:1" ht="14.25" customHeight="1">
      <c r="A588" s="121"/>
    </row>
    <row r="589" spans="1:1" ht="14.25" customHeight="1">
      <c r="A589" s="121"/>
    </row>
    <row r="590" spans="1:1" ht="14.25" customHeight="1">
      <c r="A590" s="121"/>
    </row>
    <row r="591" spans="1:1" ht="14.25" customHeight="1">
      <c r="A591" s="121"/>
    </row>
    <row r="592" spans="1:1" ht="14.25" customHeight="1">
      <c r="A592" s="121"/>
    </row>
    <row r="593" spans="1:1" ht="14.25" customHeight="1">
      <c r="A593" s="121"/>
    </row>
    <row r="594" spans="1:1" ht="14.25" customHeight="1">
      <c r="A594" s="121"/>
    </row>
    <row r="595" spans="1:1" ht="14.25" customHeight="1">
      <c r="A595" s="121"/>
    </row>
    <row r="596" spans="1:1" ht="14.25" customHeight="1">
      <c r="A596" s="121"/>
    </row>
    <row r="597" spans="1:1" ht="14.25" customHeight="1">
      <c r="A597" s="121"/>
    </row>
    <row r="598" spans="1:1" ht="14.25" customHeight="1">
      <c r="A598" s="121"/>
    </row>
    <row r="599" spans="1:1" ht="14.25" customHeight="1">
      <c r="A599" s="121"/>
    </row>
    <row r="600" spans="1:1" ht="14.25" customHeight="1">
      <c r="A600" s="121"/>
    </row>
    <row r="601" spans="1:1" ht="14.25" customHeight="1">
      <c r="A601" s="121"/>
    </row>
    <row r="602" spans="1:1" ht="14.25" customHeight="1">
      <c r="A602" s="121"/>
    </row>
    <row r="603" spans="1:1" ht="14.25" customHeight="1">
      <c r="A603" s="121"/>
    </row>
    <row r="604" spans="1:1" ht="14.25" customHeight="1">
      <c r="A604" s="121"/>
    </row>
    <row r="605" spans="1:1" ht="14.25" customHeight="1">
      <c r="A605" s="121"/>
    </row>
    <row r="606" spans="1:1" ht="14.25" customHeight="1">
      <c r="A606" s="121"/>
    </row>
    <row r="607" spans="1:1" ht="14.25" customHeight="1">
      <c r="A607" s="121"/>
    </row>
    <row r="608" spans="1:1" ht="14.25" customHeight="1">
      <c r="A608" s="121"/>
    </row>
    <row r="609" spans="1:1" ht="14.25" customHeight="1">
      <c r="A609" s="121"/>
    </row>
    <row r="610" spans="1:1" ht="14.25" customHeight="1">
      <c r="A610" s="121"/>
    </row>
    <row r="611" spans="1:1" ht="14.25" customHeight="1">
      <c r="A611" s="121"/>
    </row>
    <row r="612" spans="1:1" ht="14.25" customHeight="1">
      <c r="A612" s="121"/>
    </row>
    <row r="613" spans="1:1" ht="14.25" customHeight="1">
      <c r="A613" s="121"/>
    </row>
    <row r="614" spans="1:1" ht="14.25" customHeight="1">
      <c r="A614" s="121"/>
    </row>
    <row r="615" spans="1:1" ht="14.25" customHeight="1">
      <c r="A615" s="121"/>
    </row>
    <row r="616" spans="1:1" ht="14.25" customHeight="1">
      <c r="A616" s="121"/>
    </row>
    <row r="617" spans="1:1" ht="14.25" customHeight="1">
      <c r="A617" s="121"/>
    </row>
    <row r="618" spans="1:1" ht="14.25" customHeight="1">
      <c r="A618" s="121"/>
    </row>
    <row r="619" spans="1:1" ht="14.25" customHeight="1">
      <c r="A619" s="121"/>
    </row>
    <row r="620" spans="1:1" ht="14.25" customHeight="1">
      <c r="A620" s="121"/>
    </row>
    <row r="621" spans="1:1" ht="14.25" customHeight="1">
      <c r="A621" s="121"/>
    </row>
    <row r="622" spans="1:1" ht="14.25" customHeight="1">
      <c r="A622" s="121"/>
    </row>
    <row r="623" spans="1:1" ht="14.25" customHeight="1">
      <c r="A623" s="121"/>
    </row>
    <row r="624" spans="1:1" ht="14.25" customHeight="1">
      <c r="A624" s="121"/>
    </row>
    <row r="625" spans="1:1" ht="14.25" customHeight="1">
      <c r="A625" s="121"/>
    </row>
    <row r="626" spans="1:1" ht="14.25" customHeight="1">
      <c r="A626" s="121"/>
    </row>
    <row r="627" spans="1:1" ht="14.25" customHeight="1">
      <c r="A627" s="121"/>
    </row>
    <row r="628" spans="1:1" ht="14.25" customHeight="1">
      <c r="A628" s="121"/>
    </row>
    <row r="629" spans="1:1" ht="14.25" customHeight="1">
      <c r="A629" s="121"/>
    </row>
    <row r="630" spans="1:1" ht="14.25" customHeight="1">
      <c r="A630" s="121"/>
    </row>
    <row r="631" spans="1:1" ht="14.25" customHeight="1">
      <c r="A631" s="121"/>
    </row>
    <row r="632" spans="1:1" ht="14.25" customHeight="1">
      <c r="A632" s="121"/>
    </row>
    <row r="633" spans="1:1" ht="14.25" customHeight="1">
      <c r="A633" s="121"/>
    </row>
    <row r="634" spans="1:1" ht="14.25" customHeight="1">
      <c r="A634" s="121"/>
    </row>
    <row r="635" spans="1:1" ht="14.25" customHeight="1">
      <c r="A635" s="121"/>
    </row>
    <row r="636" spans="1:1" ht="14.25" customHeight="1">
      <c r="A636" s="121"/>
    </row>
    <row r="637" spans="1:1" ht="14.25" customHeight="1">
      <c r="A637" s="121"/>
    </row>
    <row r="638" spans="1:1" ht="14.25" customHeight="1">
      <c r="A638" s="121"/>
    </row>
    <row r="639" spans="1:1" ht="14.25" customHeight="1">
      <c r="A639" s="121"/>
    </row>
    <row r="640" spans="1:1" ht="14.25" customHeight="1">
      <c r="A640" s="121"/>
    </row>
    <row r="641" spans="1:1" ht="14.25" customHeight="1">
      <c r="A641" s="121"/>
    </row>
    <row r="642" spans="1:1" ht="14.25" customHeight="1">
      <c r="A642" s="121"/>
    </row>
    <row r="643" spans="1:1" ht="14.25" customHeight="1">
      <c r="A643" s="121"/>
    </row>
    <row r="644" spans="1:1" ht="14.25" customHeight="1">
      <c r="A644" s="121"/>
    </row>
    <row r="645" spans="1:1" ht="14.25" customHeight="1">
      <c r="A645" s="121"/>
    </row>
    <row r="646" spans="1:1" ht="14.25" customHeight="1">
      <c r="A646" s="121"/>
    </row>
    <row r="647" spans="1:1" ht="14.25" customHeight="1">
      <c r="A647" s="121"/>
    </row>
    <row r="648" spans="1:1" ht="14.25" customHeight="1">
      <c r="A648" s="121"/>
    </row>
    <row r="649" spans="1:1" ht="14.25" customHeight="1">
      <c r="A649" s="121"/>
    </row>
    <row r="650" spans="1:1" ht="14.25" customHeight="1">
      <c r="A650" s="121"/>
    </row>
    <row r="651" spans="1:1" ht="14.25" customHeight="1">
      <c r="A651" s="121"/>
    </row>
    <row r="652" spans="1:1" ht="14.25" customHeight="1">
      <c r="A652" s="121"/>
    </row>
    <row r="653" spans="1:1" ht="14.25" customHeight="1">
      <c r="A653" s="121"/>
    </row>
    <row r="654" spans="1:1" ht="14.25" customHeight="1">
      <c r="A654" s="121"/>
    </row>
    <row r="655" spans="1:1" ht="14.25" customHeight="1">
      <c r="A655" s="121"/>
    </row>
    <row r="656" spans="1:1" ht="14.25" customHeight="1">
      <c r="A656" s="121"/>
    </row>
    <row r="657" spans="1:1" ht="14.25" customHeight="1">
      <c r="A657" s="121"/>
    </row>
    <row r="658" spans="1:1" ht="14.25" customHeight="1">
      <c r="A658" s="121"/>
    </row>
    <row r="659" spans="1:1" ht="14.25" customHeight="1">
      <c r="A659" s="121"/>
    </row>
    <row r="660" spans="1:1" ht="14.25" customHeight="1">
      <c r="A660" s="121"/>
    </row>
    <row r="661" spans="1:1" ht="14.25" customHeight="1">
      <c r="A661" s="121"/>
    </row>
    <row r="662" spans="1:1" ht="14.25" customHeight="1">
      <c r="A662" s="121"/>
    </row>
    <row r="663" spans="1:1" ht="14.25" customHeight="1">
      <c r="A663" s="121"/>
    </row>
    <row r="664" spans="1:1" ht="14.25" customHeight="1">
      <c r="A664" s="121"/>
    </row>
    <row r="665" spans="1:1" ht="14.25" customHeight="1">
      <c r="A665" s="121"/>
    </row>
    <row r="666" spans="1:1" ht="14.25" customHeight="1">
      <c r="A666" s="121"/>
    </row>
    <row r="667" spans="1:1" ht="14.25" customHeight="1">
      <c r="A667" s="121"/>
    </row>
    <row r="668" spans="1:1" ht="14.25" customHeight="1">
      <c r="A668" s="121"/>
    </row>
    <row r="669" spans="1:1" ht="14.25" customHeight="1">
      <c r="A669" s="121"/>
    </row>
    <row r="670" spans="1:1" ht="14.25" customHeight="1">
      <c r="A670" s="121"/>
    </row>
    <row r="671" spans="1:1" ht="14.25" customHeight="1">
      <c r="A671" s="121"/>
    </row>
    <row r="672" spans="1:1" ht="14.25" customHeight="1">
      <c r="A672" s="121"/>
    </row>
    <row r="673" spans="1:1" ht="14.25" customHeight="1">
      <c r="A673" s="121"/>
    </row>
    <row r="674" spans="1:1" ht="14.25" customHeight="1">
      <c r="A674" s="121"/>
    </row>
    <row r="675" spans="1:1" ht="14.25" customHeight="1">
      <c r="A675" s="121"/>
    </row>
    <row r="676" spans="1:1" ht="14.25" customHeight="1">
      <c r="A676" s="121"/>
    </row>
    <row r="677" spans="1:1" ht="14.25" customHeight="1">
      <c r="A677" s="121"/>
    </row>
    <row r="678" spans="1:1" ht="14.25" customHeight="1">
      <c r="A678" s="121"/>
    </row>
    <row r="679" spans="1:1" ht="14.25" customHeight="1">
      <c r="A679" s="121"/>
    </row>
    <row r="680" spans="1:1" ht="14.25" customHeight="1">
      <c r="A680" s="121"/>
    </row>
    <row r="681" spans="1:1" ht="14.25" customHeight="1">
      <c r="A681" s="121"/>
    </row>
    <row r="682" spans="1:1" ht="14.25" customHeight="1">
      <c r="A682" s="121"/>
    </row>
    <row r="683" spans="1:1" ht="14.25" customHeight="1">
      <c r="A683" s="121"/>
    </row>
    <row r="684" spans="1:1" ht="14.25" customHeight="1">
      <c r="A684" s="121"/>
    </row>
    <row r="685" spans="1:1" ht="14.25" customHeight="1">
      <c r="A685" s="121"/>
    </row>
    <row r="686" spans="1:1" ht="14.25" customHeight="1">
      <c r="A686" s="121"/>
    </row>
    <row r="687" spans="1:1" ht="14.25" customHeight="1">
      <c r="A687" s="121"/>
    </row>
    <row r="688" spans="1:1" ht="14.25" customHeight="1">
      <c r="A688" s="121"/>
    </row>
    <row r="689" spans="1:1" ht="14.25" customHeight="1">
      <c r="A689" s="121"/>
    </row>
    <row r="690" spans="1:1" ht="14.25" customHeight="1">
      <c r="A690" s="121"/>
    </row>
    <row r="691" spans="1:1" ht="14.25" customHeight="1">
      <c r="A691" s="121"/>
    </row>
    <row r="692" spans="1:1" ht="14.25" customHeight="1">
      <c r="A692" s="121"/>
    </row>
    <row r="693" spans="1:1" ht="14.25" customHeight="1">
      <c r="A693" s="121"/>
    </row>
    <row r="694" spans="1:1" ht="14.25" customHeight="1">
      <c r="A694" s="121"/>
    </row>
    <row r="695" spans="1:1" ht="14.25" customHeight="1">
      <c r="A695" s="121"/>
    </row>
    <row r="696" spans="1:1" ht="14.25" customHeight="1">
      <c r="A696" s="121"/>
    </row>
    <row r="697" spans="1:1" ht="14.25" customHeight="1">
      <c r="A697" s="121"/>
    </row>
    <row r="698" spans="1:1" ht="14.25" customHeight="1">
      <c r="A698" s="121"/>
    </row>
    <row r="699" spans="1:1" ht="14.25" customHeight="1">
      <c r="A699" s="121"/>
    </row>
    <row r="700" spans="1:1" ht="14.25" customHeight="1">
      <c r="A700" s="121"/>
    </row>
    <row r="701" spans="1:1" ht="14.25" customHeight="1">
      <c r="A701" s="121"/>
    </row>
    <row r="702" spans="1:1" ht="14.25" customHeight="1">
      <c r="A702" s="121"/>
    </row>
    <row r="703" spans="1:1" ht="14.25" customHeight="1">
      <c r="A703" s="121"/>
    </row>
    <row r="704" spans="1:1" ht="14.25" customHeight="1">
      <c r="A704" s="121"/>
    </row>
    <row r="705" spans="1:1" ht="14.25" customHeight="1">
      <c r="A705" s="121"/>
    </row>
    <row r="706" spans="1:1" ht="14.25" customHeight="1">
      <c r="A706" s="121"/>
    </row>
    <row r="707" spans="1:1" ht="14.25" customHeight="1">
      <c r="A707" s="121"/>
    </row>
    <row r="708" spans="1:1" ht="14.25" customHeight="1">
      <c r="A708" s="121"/>
    </row>
    <row r="709" spans="1:1" ht="14.25" customHeight="1">
      <c r="A709" s="121"/>
    </row>
    <row r="710" spans="1:1" ht="14.25" customHeight="1">
      <c r="A710" s="121"/>
    </row>
    <row r="711" spans="1:1" ht="14.25" customHeight="1">
      <c r="A711" s="121"/>
    </row>
    <row r="712" spans="1:1" ht="14.25" customHeight="1">
      <c r="A712" s="121"/>
    </row>
    <row r="713" spans="1:1" ht="14.25" customHeight="1">
      <c r="A713" s="121"/>
    </row>
    <row r="714" spans="1:1" ht="14.25" customHeight="1">
      <c r="A714" s="121"/>
    </row>
    <row r="715" spans="1:1" ht="14.25" customHeight="1">
      <c r="A715" s="121"/>
    </row>
    <row r="716" spans="1:1" ht="14.25" customHeight="1">
      <c r="A716" s="121"/>
    </row>
    <row r="717" spans="1:1" ht="14.25" customHeight="1">
      <c r="A717" s="121"/>
    </row>
    <row r="718" spans="1:1" ht="14.25" customHeight="1">
      <c r="A718" s="121"/>
    </row>
    <row r="719" spans="1:1" ht="14.25" customHeight="1">
      <c r="A719" s="121"/>
    </row>
    <row r="720" spans="1:1" ht="14.25" customHeight="1">
      <c r="A720" s="121"/>
    </row>
    <row r="721" spans="1:1" ht="14.25" customHeight="1">
      <c r="A721" s="121"/>
    </row>
    <row r="722" spans="1:1" ht="14.25" customHeight="1">
      <c r="A722" s="121"/>
    </row>
    <row r="723" spans="1:1" ht="14.25" customHeight="1">
      <c r="A723" s="121"/>
    </row>
    <row r="724" spans="1:1" ht="14.25" customHeight="1">
      <c r="A724" s="121"/>
    </row>
    <row r="725" spans="1:1" ht="14.25" customHeight="1">
      <c r="A725" s="121"/>
    </row>
    <row r="726" spans="1:1" ht="14.25" customHeight="1">
      <c r="A726" s="121"/>
    </row>
    <row r="727" spans="1:1" ht="14.25" customHeight="1">
      <c r="A727" s="121"/>
    </row>
    <row r="728" spans="1:1" ht="14.25" customHeight="1">
      <c r="A728" s="121"/>
    </row>
    <row r="729" spans="1:1" ht="14.25" customHeight="1">
      <c r="A729" s="121"/>
    </row>
    <row r="730" spans="1:1" ht="14.25" customHeight="1">
      <c r="A730" s="121"/>
    </row>
    <row r="731" spans="1:1" ht="14.25" customHeight="1">
      <c r="A731" s="121"/>
    </row>
    <row r="732" spans="1:1" ht="14.25" customHeight="1">
      <c r="A732" s="121"/>
    </row>
    <row r="733" spans="1:1" ht="14.25" customHeight="1">
      <c r="A733" s="121"/>
    </row>
    <row r="734" spans="1:1" ht="14.25" customHeight="1">
      <c r="A734" s="121"/>
    </row>
    <row r="735" spans="1:1" ht="14.25" customHeight="1">
      <c r="A735" s="121"/>
    </row>
    <row r="736" spans="1:1" ht="14.25" customHeight="1">
      <c r="A736" s="121"/>
    </row>
    <row r="737" spans="1:1" ht="14.25" customHeight="1">
      <c r="A737" s="121"/>
    </row>
    <row r="738" spans="1:1" ht="14.25" customHeight="1">
      <c r="A738" s="121"/>
    </row>
    <row r="739" spans="1:1" ht="14.25" customHeight="1">
      <c r="A739" s="121"/>
    </row>
    <row r="740" spans="1:1" ht="14.25" customHeight="1">
      <c r="A740" s="121"/>
    </row>
    <row r="741" spans="1:1" ht="14.25" customHeight="1">
      <c r="A741" s="121"/>
    </row>
    <row r="742" spans="1:1" ht="14.25" customHeight="1">
      <c r="A742" s="121"/>
    </row>
    <row r="743" spans="1:1" ht="14.25" customHeight="1">
      <c r="A743" s="121"/>
    </row>
    <row r="744" spans="1:1" ht="14.25" customHeight="1">
      <c r="A744" s="121"/>
    </row>
    <row r="745" spans="1:1" ht="14.25" customHeight="1">
      <c r="A745" s="121"/>
    </row>
    <row r="746" spans="1:1" ht="14.25" customHeight="1">
      <c r="A746" s="121"/>
    </row>
    <row r="747" spans="1:1" ht="14.25" customHeight="1">
      <c r="A747" s="121"/>
    </row>
    <row r="748" spans="1:1" ht="14.25" customHeight="1">
      <c r="A748" s="121"/>
    </row>
    <row r="749" spans="1:1" ht="14.25" customHeight="1">
      <c r="A749" s="121"/>
    </row>
    <row r="750" spans="1:1" ht="14.25" customHeight="1">
      <c r="A750" s="121"/>
    </row>
    <row r="751" spans="1:1" ht="14.25" customHeight="1">
      <c r="A751" s="121"/>
    </row>
    <row r="752" spans="1:1" ht="14.25" customHeight="1">
      <c r="A752" s="121"/>
    </row>
    <row r="753" spans="1:1" ht="14.25" customHeight="1">
      <c r="A753" s="121"/>
    </row>
    <row r="754" spans="1:1" ht="14.25" customHeight="1">
      <c r="A754" s="121"/>
    </row>
    <row r="755" spans="1:1" ht="14.25" customHeight="1">
      <c r="A755" s="121"/>
    </row>
    <row r="756" spans="1:1" ht="14.25" customHeight="1">
      <c r="A756" s="121"/>
    </row>
    <row r="757" spans="1:1" ht="14.25" customHeight="1">
      <c r="A757" s="121"/>
    </row>
    <row r="758" spans="1:1" ht="14.25" customHeight="1">
      <c r="A758" s="121"/>
    </row>
    <row r="759" spans="1:1" ht="14.25" customHeight="1">
      <c r="A759" s="121"/>
    </row>
    <row r="760" spans="1:1" ht="14.25" customHeight="1">
      <c r="A760" s="121"/>
    </row>
    <row r="761" spans="1:1" ht="14.25" customHeight="1">
      <c r="A761" s="121"/>
    </row>
    <row r="762" spans="1:1" ht="14.25" customHeight="1">
      <c r="A762" s="121"/>
    </row>
    <row r="763" spans="1:1" ht="14.25" customHeight="1">
      <c r="A763" s="121"/>
    </row>
    <row r="764" spans="1:1" ht="14.25" customHeight="1">
      <c r="A764" s="121"/>
    </row>
    <row r="765" spans="1:1" ht="14.25" customHeight="1">
      <c r="A765" s="121"/>
    </row>
    <row r="766" spans="1:1" ht="14.25" customHeight="1">
      <c r="A766" s="121"/>
    </row>
    <row r="767" spans="1:1" ht="14.25" customHeight="1">
      <c r="A767" s="121"/>
    </row>
    <row r="768" spans="1:1" ht="14.25" customHeight="1">
      <c r="A768" s="121"/>
    </row>
    <row r="769" spans="1:1" ht="14.25" customHeight="1">
      <c r="A769" s="121"/>
    </row>
    <row r="770" spans="1:1" ht="14.25" customHeight="1">
      <c r="A770" s="121"/>
    </row>
    <row r="771" spans="1:1" ht="14.25" customHeight="1">
      <c r="A771" s="121"/>
    </row>
    <row r="772" spans="1:1" ht="14.25" customHeight="1">
      <c r="A772" s="121"/>
    </row>
    <row r="773" spans="1:1" ht="14.25" customHeight="1">
      <c r="A773" s="121"/>
    </row>
    <row r="774" spans="1:1" ht="14.25" customHeight="1">
      <c r="A774" s="121"/>
    </row>
    <row r="775" spans="1:1" ht="14.25" customHeight="1">
      <c r="A775" s="121"/>
    </row>
    <row r="776" spans="1:1" ht="14.25" customHeight="1">
      <c r="A776" s="121"/>
    </row>
    <row r="777" spans="1:1" ht="14.25" customHeight="1">
      <c r="A777" s="121"/>
    </row>
    <row r="778" spans="1:1" ht="14.25" customHeight="1">
      <c r="A778" s="121"/>
    </row>
    <row r="779" spans="1:1" ht="14.25" customHeight="1">
      <c r="A779" s="121"/>
    </row>
    <row r="780" spans="1:1" ht="14.25" customHeight="1">
      <c r="A780" s="121"/>
    </row>
    <row r="781" spans="1:1" ht="14.25" customHeight="1">
      <c r="A781" s="121"/>
    </row>
    <row r="782" spans="1:1" ht="14.25" customHeight="1">
      <c r="A782" s="121"/>
    </row>
    <row r="783" spans="1:1" ht="14.25" customHeight="1">
      <c r="A783" s="121"/>
    </row>
    <row r="784" spans="1:1" ht="14.25" customHeight="1">
      <c r="A784" s="121"/>
    </row>
    <row r="785" spans="1:1" ht="14.25" customHeight="1">
      <c r="A785" s="121"/>
    </row>
    <row r="786" spans="1:1" ht="14.25" customHeight="1">
      <c r="A786" s="121"/>
    </row>
    <row r="787" spans="1:1" ht="14.25" customHeight="1">
      <c r="A787" s="121"/>
    </row>
    <row r="788" spans="1:1" ht="14.25" customHeight="1">
      <c r="A788" s="121"/>
    </row>
    <row r="789" spans="1:1" ht="14.25" customHeight="1">
      <c r="A789" s="121"/>
    </row>
    <row r="790" spans="1:1" ht="14.25" customHeight="1">
      <c r="A790" s="121"/>
    </row>
    <row r="791" spans="1:1" ht="14.25" customHeight="1">
      <c r="A791" s="121"/>
    </row>
    <row r="792" spans="1:1" ht="14.25" customHeight="1">
      <c r="A792" s="121"/>
    </row>
    <row r="793" spans="1:1" ht="14.25" customHeight="1">
      <c r="A793" s="121"/>
    </row>
    <row r="794" spans="1:1" ht="14.25" customHeight="1">
      <c r="A794" s="121"/>
    </row>
    <row r="795" spans="1:1" ht="14.25" customHeight="1">
      <c r="A795" s="121"/>
    </row>
    <row r="796" spans="1:1" ht="14.25" customHeight="1">
      <c r="A796" s="121"/>
    </row>
    <row r="797" spans="1:1" ht="14.25" customHeight="1">
      <c r="A797" s="121"/>
    </row>
    <row r="798" spans="1:1" ht="14.25" customHeight="1">
      <c r="A798" s="121"/>
    </row>
    <row r="799" spans="1:1" ht="14.25" customHeight="1">
      <c r="A799" s="121"/>
    </row>
    <row r="800" spans="1:1" ht="14.25" customHeight="1">
      <c r="A800" s="121"/>
    </row>
    <row r="801" spans="1:1" ht="14.25" customHeight="1">
      <c r="A801" s="121"/>
    </row>
    <row r="802" spans="1:1" ht="14.25" customHeight="1">
      <c r="A802" s="121"/>
    </row>
    <row r="803" spans="1:1" ht="14.25" customHeight="1">
      <c r="A803" s="121"/>
    </row>
    <row r="804" spans="1:1" ht="14.25" customHeight="1">
      <c r="A804" s="121"/>
    </row>
    <row r="805" spans="1:1" ht="14.25" customHeight="1">
      <c r="A805" s="121"/>
    </row>
    <row r="806" spans="1:1" ht="14.25" customHeight="1">
      <c r="A806" s="121"/>
    </row>
    <row r="807" spans="1:1" ht="14.25" customHeight="1">
      <c r="A807" s="121"/>
    </row>
    <row r="808" spans="1:1" ht="14.25" customHeight="1">
      <c r="A808" s="121"/>
    </row>
    <row r="809" spans="1:1" ht="14.25" customHeight="1">
      <c r="A809" s="121"/>
    </row>
    <row r="810" spans="1:1" ht="14.25" customHeight="1">
      <c r="A810" s="121"/>
    </row>
    <row r="811" spans="1:1" ht="14.25" customHeight="1">
      <c r="A811" s="121"/>
    </row>
    <row r="812" spans="1:1" ht="14.25" customHeight="1">
      <c r="A812" s="121"/>
    </row>
    <row r="813" spans="1:1" ht="14.25" customHeight="1">
      <c r="A813" s="121"/>
    </row>
    <row r="814" spans="1:1" ht="14.25" customHeight="1">
      <c r="A814" s="121"/>
    </row>
    <row r="815" spans="1:1" ht="14.25" customHeight="1">
      <c r="A815" s="121"/>
    </row>
    <row r="816" spans="1:1" ht="14.25" customHeight="1">
      <c r="A816" s="121"/>
    </row>
    <row r="817" spans="1:1" ht="14.25" customHeight="1">
      <c r="A817" s="121"/>
    </row>
    <row r="818" spans="1:1" ht="14.25" customHeight="1">
      <c r="A818" s="121"/>
    </row>
    <row r="819" spans="1:1" ht="14.25" customHeight="1">
      <c r="A819" s="121"/>
    </row>
    <row r="820" spans="1:1" ht="14.25" customHeight="1">
      <c r="A820" s="121"/>
    </row>
    <row r="821" spans="1:1" ht="14.25" customHeight="1">
      <c r="A821" s="121"/>
    </row>
    <row r="822" spans="1:1" ht="14.25" customHeight="1">
      <c r="A822" s="121"/>
    </row>
    <row r="823" spans="1:1" ht="14.25" customHeight="1">
      <c r="A823" s="121"/>
    </row>
    <row r="824" spans="1:1" ht="14.25" customHeight="1">
      <c r="A824" s="121"/>
    </row>
    <row r="825" spans="1:1" ht="14.25" customHeight="1">
      <c r="A825" s="121"/>
    </row>
    <row r="826" spans="1:1" ht="14.25" customHeight="1">
      <c r="A826" s="121"/>
    </row>
    <row r="827" spans="1:1" ht="14.25" customHeight="1">
      <c r="A827" s="121"/>
    </row>
    <row r="828" spans="1:1" ht="14.25" customHeight="1">
      <c r="A828" s="121"/>
    </row>
    <row r="829" spans="1:1" ht="14.25" customHeight="1">
      <c r="A829" s="121"/>
    </row>
    <row r="830" spans="1:1" ht="14.25" customHeight="1">
      <c r="A830" s="121"/>
    </row>
    <row r="831" spans="1:1" ht="14.25" customHeight="1">
      <c r="A831" s="121"/>
    </row>
    <row r="832" spans="1:1" ht="14.25" customHeight="1">
      <c r="A832" s="121"/>
    </row>
    <row r="833" spans="1:1" ht="14.25" customHeight="1">
      <c r="A833" s="121"/>
    </row>
    <row r="834" spans="1:1" ht="14.25" customHeight="1">
      <c r="A834" s="121"/>
    </row>
    <row r="835" spans="1:1" ht="14.25" customHeight="1">
      <c r="A835" s="121"/>
    </row>
    <row r="836" spans="1:1" ht="14.25" customHeight="1">
      <c r="A836" s="121"/>
    </row>
    <row r="837" spans="1:1" ht="14.25" customHeight="1">
      <c r="A837" s="121"/>
    </row>
    <row r="838" spans="1:1" ht="14.25" customHeight="1">
      <c r="A838" s="121"/>
    </row>
    <row r="839" spans="1:1" ht="14.25" customHeight="1">
      <c r="A839" s="121"/>
    </row>
    <row r="840" spans="1:1" ht="14.25" customHeight="1">
      <c r="A840" s="121"/>
    </row>
    <row r="841" spans="1:1" ht="14.25" customHeight="1">
      <c r="A841" s="121"/>
    </row>
    <row r="842" spans="1:1" ht="14.25" customHeight="1">
      <c r="A842" s="121"/>
    </row>
    <row r="843" spans="1:1" ht="14.25" customHeight="1">
      <c r="A843" s="121"/>
    </row>
    <row r="844" spans="1:1" ht="14.25" customHeight="1">
      <c r="A844" s="121"/>
    </row>
    <row r="845" spans="1:1" ht="14.25" customHeight="1">
      <c r="A845" s="121"/>
    </row>
    <row r="846" spans="1:1" ht="14.25" customHeight="1">
      <c r="A846" s="121"/>
    </row>
    <row r="847" spans="1:1" ht="14.25" customHeight="1">
      <c r="A847" s="121"/>
    </row>
    <row r="848" spans="1:1" ht="14.25" customHeight="1">
      <c r="A848" s="121"/>
    </row>
    <row r="849" spans="1:1" ht="14.25" customHeight="1">
      <c r="A849" s="121"/>
    </row>
    <row r="850" spans="1:1" ht="14.25" customHeight="1">
      <c r="A850" s="121"/>
    </row>
    <row r="851" spans="1:1" ht="14.25" customHeight="1">
      <c r="A851" s="121"/>
    </row>
    <row r="852" spans="1:1" ht="14.25" customHeight="1">
      <c r="A852" s="121"/>
    </row>
    <row r="853" spans="1:1" ht="14.25" customHeight="1">
      <c r="A853" s="121"/>
    </row>
    <row r="854" spans="1:1" ht="14.25" customHeight="1">
      <c r="A854" s="121"/>
    </row>
    <row r="855" spans="1:1" ht="14.25" customHeight="1">
      <c r="A855" s="121"/>
    </row>
    <row r="856" spans="1:1" ht="14.25" customHeight="1">
      <c r="A856" s="121"/>
    </row>
    <row r="857" spans="1:1" ht="14.25" customHeight="1">
      <c r="A857" s="121"/>
    </row>
    <row r="858" spans="1:1" ht="14.25" customHeight="1">
      <c r="A858" s="121"/>
    </row>
    <row r="859" spans="1:1" ht="14.25" customHeight="1">
      <c r="A859" s="121"/>
    </row>
    <row r="860" spans="1:1" ht="14.25" customHeight="1">
      <c r="A860" s="121"/>
    </row>
    <row r="861" spans="1:1" ht="14.25" customHeight="1">
      <c r="A861" s="121"/>
    </row>
    <row r="862" spans="1:1" ht="14.25" customHeight="1">
      <c r="A862" s="121"/>
    </row>
    <row r="863" spans="1:1" ht="14.25" customHeight="1">
      <c r="A863" s="121"/>
    </row>
    <row r="864" spans="1:1" ht="14.25" customHeight="1">
      <c r="A864" s="121"/>
    </row>
    <row r="865" spans="1:1" ht="14.25" customHeight="1">
      <c r="A865" s="121"/>
    </row>
    <row r="866" spans="1:1" ht="14.25" customHeight="1">
      <c r="A866" s="121"/>
    </row>
    <row r="867" spans="1:1" ht="14.25" customHeight="1">
      <c r="A867" s="121"/>
    </row>
    <row r="868" spans="1:1" ht="14.25" customHeight="1">
      <c r="A868" s="121"/>
    </row>
    <row r="869" spans="1:1" ht="14.25" customHeight="1">
      <c r="A869" s="121"/>
    </row>
    <row r="870" spans="1:1" ht="14.25" customHeight="1">
      <c r="A870" s="121"/>
    </row>
    <row r="871" spans="1:1" ht="14.25" customHeight="1">
      <c r="A871" s="121"/>
    </row>
    <row r="872" spans="1:1" ht="14.25" customHeight="1">
      <c r="A872" s="121"/>
    </row>
    <row r="873" spans="1:1" ht="14.25" customHeight="1">
      <c r="A873" s="121"/>
    </row>
    <row r="874" spans="1:1" ht="14.25" customHeight="1">
      <c r="A874" s="121"/>
    </row>
    <row r="875" spans="1:1" ht="14.25" customHeight="1">
      <c r="A875" s="121"/>
    </row>
    <row r="876" spans="1:1" ht="14.25" customHeight="1">
      <c r="A876" s="121"/>
    </row>
    <row r="877" spans="1:1" ht="14.25" customHeight="1">
      <c r="A877" s="121"/>
    </row>
    <row r="878" spans="1:1" ht="14.25" customHeight="1">
      <c r="A878" s="121"/>
    </row>
    <row r="879" spans="1:1" ht="14.25" customHeight="1">
      <c r="A879" s="121"/>
    </row>
    <row r="880" spans="1:1" ht="14.25" customHeight="1">
      <c r="A880" s="121"/>
    </row>
    <row r="881" spans="1:1" ht="14.25" customHeight="1">
      <c r="A881" s="121"/>
    </row>
    <row r="882" spans="1:1" ht="14.25" customHeight="1">
      <c r="A882" s="121"/>
    </row>
    <row r="883" spans="1:1" ht="14.25" customHeight="1">
      <c r="A883" s="121"/>
    </row>
    <row r="884" spans="1:1" ht="14.25" customHeight="1">
      <c r="A884" s="121"/>
    </row>
    <row r="885" spans="1:1" ht="14.25" customHeight="1">
      <c r="A885" s="121"/>
    </row>
    <row r="886" spans="1:1" ht="14.25" customHeight="1">
      <c r="A886" s="121"/>
    </row>
    <row r="887" spans="1:1" ht="14.25" customHeight="1">
      <c r="A887" s="121"/>
    </row>
    <row r="888" spans="1:1" ht="14.25" customHeight="1">
      <c r="A888" s="121"/>
    </row>
    <row r="889" spans="1:1" ht="14.25" customHeight="1">
      <c r="A889" s="121"/>
    </row>
    <row r="890" spans="1:1" ht="14.25" customHeight="1">
      <c r="A890" s="121"/>
    </row>
    <row r="891" spans="1:1" ht="14.25" customHeight="1">
      <c r="A891" s="121"/>
    </row>
    <row r="892" spans="1:1" ht="14.25" customHeight="1">
      <c r="A892" s="121"/>
    </row>
    <row r="893" spans="1:1" ht="14.25" customHeight="1">
      <c r="A893" s="121"/>
    </row>
    <row r="894" spans="1:1" ht="14.25" customHeight="1">
      <c r="A894" s="121"/>
    </row>
    <row r="895" spans="1:1" ht="14.25" customHeight="1">
      <c r="A895" s="121"/>
    </row>
    <row r="896" spans="1:1" ht="14.25" customHeight="1">
      <c r="A896" s="121"/>
    </row>
    <row r="897" spans="1:1" ht="14.25" customHeight="1">
      <c r="A897" s="121"/>
    </row>
    <row r="898" spans="1:1" ht="14.25" customHeight="1">
      <c r="A898" s="121"/>
    </row>
    <row r="899" spans="1:1" ht="14.25" customHeight="1">
      <c r="A899" s="121"/>
    </row>
    <row r="900" spans="1:1" ht="14.25" customHeight="1">
      <c r="A900" s="121"/>
    </row>
    <row r="901" spans="1:1" ht="14.25" customHeight="1">
      <c r="A901" s="121"/>
    </row>
    <row r="902" spans="1:1" ht="14.25" customHeight="1">
      <c r="A902" s="121"/>
    </row>
    <row r="903" spans="1:1" ht="14.25" customHeight="1">
      <c r="A903" s="121"/>
    </row>
    <row r="904" spans="1:1" ht="14.25" customHeight="1">
      <c r="A904" s="121"/>
    </row>
    <row r="905" spans="1:1" ht="14.25" customHeight="1">
      <c r="A905" s="121"/>
    </row>
    <row r="906" spans="1:1" ht="14.25" customHeight="1">
      <c r="A906" s="121"/>
    </row>
    <row r="907" spans="1:1" ht="14.25" customHeight="1">
      <c r="A907" s="121"/>
    </row>
    <row r="908" spans="1:1" ht="14.25" customHeight="1">
      <c r="A908" s="121"/>
    </row>
    <row r="909" spans="1:1" ht="14.25" customHeight="1">
      <c r="A909" s="121"/>
    </row>
    <row r="910" spans="1:1" ht="14.25" customHeight="1">
      <c r="A910" s="121"/>
    </row>
    <row r="911" spans="1:1" ht="14.25" customHeight="1">
      <c r="A911" s="121"/>
    </row>
    <row r="912" spans="1:1" ht="14.25" customHeight="1">
      <c r="A912" s="121"/>
    </row>
    <row r="913" spans="1:1" ht="14.25" customHeight="1">
      <c r="A913" s="121"/>
    </row>
    <row r="914" spans="1:1" ht="14.25" customHeight="1">
      <c r="A914" s="121"/>
    </row>
    <row r="915" spans="1:1" ht="14.25" customHeight="1">
      <c r="A915" s="121"/>
    </row>
    <row r="916" spans="1:1" ht="14.25" customHeight="1">
      <c r="A916" s="121"/>
    </row>
    <row r="917" spans="1:1" ht="14.25" customHeight="1">
      <c r="A917" s="121"/>
    </row>
    <row r="918" spans="1:1" ht="14.25" customHeight="1">
      <c r="A918" s="121"/>
    </row>
    <row r="919" spans="1:1" ht="14.25" customHeight="1">
      <c r="A919" s="121"/>
    </row>
    <row r="920" spans="1:1" ht="14.25" customHeight="1">
      <c r="A920" s="121"/>
    </row>
    <row r="921" spans="1:1" ht="14.25" customHeight="1">
      <c r="A921" s="121"/>
    </row>
    <row r="922" spans="1:1" ht="14.25" customHeight="1">
      <c r="A922" s="121"/>
    </row>
    <row r="923" spans="1:1" ht="14.25" customHeight="1">
      <c r="A923" s="121"/>
    </row>
    <row r="924" spans="1:1" ht="14.25" customHeight="1">
      <c r="A924" s="121"/>
    </row>
    <row r="925" spans="1:1" ht="14.25" customHeight="1">
      <c r="A925" s="121"/>
    </row>
    <row r="926" spans="1:1" ht="14.25" customHeight="1">
      <c r="A926" s="121"/>
    </row>
    <row r="927" spans="1:1" ht="14.25" customHeight="1">
      <c r="A927" s="121"/>
    </row>
    <row r="928" spans="1:1" ht="14.25" customHeight="1">
      <c r="A928" s="121"/>
    </row>
    <row r="929" spans="1:1" ht="14.25" customHeight="1">
      <c r="A929" s="121"/>
    </row>
    <row r="930" spans="1:1" ht="14.25" customHeight="1">
      <c r="A930" s="121"/>
    </row>
    <row r="931" spans="1:1" ht="14.25" customHeight="1">
      <c r="A931" s="121"/>
    </row>
    <row r="932" spans="1:1" ht="14.25" customHeight="1">
      <c r="A932" s="121"/>
    </row>
    <row r="933" spans="1:1" ht="14.25" customHeight="1">
      <c r="A933" s="121"/>
    </row>
    <row r="934" spans="1:1" ht="14.25" customHeight="1">
      <c r="A934" s="121"/>
    </row>
    <row r="935" spans="1:1" ht="14.25" customHeight="1">
      <c r="A935" s="121"/>
    </row>
    <row r="936" spans="1:1" ht="14.25" customHeight="1">
      <c r="A936" s="121"/>
    </row>
    <row r="937" spans="1:1" ht="14.25" customHeight="1">
      <c r="A937" s="121"/>
    </row>
    <row r="938" spans="1:1" ht="14.25" customHeight="1">
      <c r="A938" s="121"/>
    </row>
    <row r="939" spans="1:1" ht="14.25" customHeight="1">
      <c r="A939" s="121"/>
    </row>
    <row r="940" spans="1:1" ht="14.25" customHeight="1">
      <c r="A940" s="121"/>
    </row>
    <row r="941" spans="1:1" ht="14.25" customHeight="1">
      <c r="A941" s="121"/>
    </row>
    <row r="942" spans="1:1" ht="14.25" customHeight="1">
      <c r="A942" s="121"/>
    </row>
    <row r="943" spans="1:1" ht="14.25" customHeight="1">
      <c r="A943" s="121"/>
    </row>
    <row r="944" spans="1:1" ht="14.25" customHeight="1">
      <c r="A944" s="121"/>
    </row>
    <row r="945" spans="1:1" ht="14.25" customHeight="1">
      <c r="A945" s="121"/>
    </row>
    <row r="946" spans="1:1" ht="14.25" customHeight="1">
      <c r="A946" s="121"/>
    </row>
    <row r="947" spans="1:1" ht="14.25" customHeight="1">
      <c r="A947" s="121"/>
    </row>
    <row r="948" spans="1:1" ht="14.25" customHeight="1">
      <c r="A948" s="121"/>
    </row>
    <row r="949" spans="1:1" ht="14.25" customHeight="1">
      <c r="A949" s="121"/>
    </row>
    <row r="950" spans="1:1" ht="14.25" customHeight="1">
      <c r="A950" s="121"/>
    </row>
    <row r="951" spans="1:1" ht="14.25" customHeight="1">
      <c r="A951" s="121"/>
    </row>
    <row r="952" spans="1:1" ht="14.25" customHeight="1">
      <c r="A952" s="121"/>
    </row>
    <row r="953" spans="1:1" ht="14.25" customHeight="1">
      <c r="A953" s="121"/>
    </row>
    <row r="954" spans="1:1" ht="14.25" customHeight="1">
      <c r="A954" s="121"/>
    </row>
    <row r="955" spans="1:1" ht="14.25" customHeight="1">
      <c r="A955" s="121"/>
    </row>
    <row r="956" spans="1:1" ht="14.25" customHeight="1">
      <c r="A956" s="121"/>
    </row>
    <row r="957" spans="1:1" ht="14.25" customHeight="1">
      <c r="A957" s="121"/>
    </row>
    <row r="958" spans="1:1" ht="14.25" customHeight="1">
      <c r="A958" s="121"/>
    </row>
    <row r="959" spans="1:1" ht="14.25" customHeight="1">
      <c r="A959" s="121"/>
    </row>
    <row r="960" spans="1:1" ht="14.25" customHeight="1">
      <c r="A960" s="121"/>
    </row>
    <row r="961" spans="1:1" ht="14.25" customHeight="1">
      <c r="A961" s="121"/>
    </row>
    <row r="962" spans="1:1" ht="14.25" customHeight="1">
      <c r="A962" s="121"/>
    </row>
    <row r="963" spans="1:1" ht="14.25" customHeight="1">
      <c r="A963" s="121"/>
    </row>
    <row r="964" spans="1:1" ht="14.25" customHeight="1">
      <c r="A964" s="121"/>
    </row>
    <row r="965" spans="1:1" ht="14.25" customHeight="1">
      <c r="A965" s="121"/>
    </row>
    <row r="966" spans="1:1" ht="14.25" customHeight="1">
      <c r="A966" s="121"/>
    </row>
    <row r="967" spans="1:1" ht="14.25" customHeight="1">
      <c r="A967" s="121"/>
    </row>
    <row r="968" spans="1:1" ht="14.25" customHeight="1">
      <c r="A968" s="121"/>
    </row>
    <row r="969" spans="1:1" ht="14.25" customHeight="1">
      <c r="A969" s="121"/>
    </row>
    <row r="970" spans="1:1" ht="14.25" customHeight="1">
      <c r="A970" s="121"/>
    </row>
    <row r="971" spans="1:1" ht="14.25" customHeight="1">
      <c r="A971" s="121"/>
    </row>
    <row r="972" spans="1:1" ht="14.25" customHeight="1">
      <c r="A972" s="121"/>
    </row>
    <row r="973" spans="1:1" ht="14.25" customHeight="1">
      <c r="A973" s="121"/>
    </row>
    <row r="974" spans="1:1" ht="14.25" customHeight="1">
      <c r="A974" s="121"/>
    </row>
    <row r="975" spans="1:1" ht="14.25" customHeight="1">
      <c r="A975" s="121"/>
    </row>
    <row r="976" spans="1:1" ht="14.25" customHeight="1">
      <c r="A976" s="121"/>
    </row>
    <row r="977" spans="1:1" ht="14.25" customHeight="1">
      <c r="A977" s="121"/>
    </row>
    <row r="978" spans="1:1" ht="14.25" customHeight="1">
      <c r="A978" s="121"/>
    </row>
    <row r="979" spans="1:1" ht="14.25" customHeight="1">
      <c r="A979" s="121"/>
    </row>
    <row r="980" spans="1:1" ht="14.25" customHeight="1">
      <c r="A980" s="121"/>
    </row>
    <row r="981" spans="1:1" ht="14.25" customHeight="1">
      <c r="A981" s="121"/>
    </row>
    <row r="982" spans="1:1" ht="14.25" customHeight="1">
      <c r="A982" s="121"/>
    </row>
    <row r="983" spans="1:1" ht="14.25" customHeight="1">
      <c r="A983" s="121"/>
    </row>
    <row r="984" spans="1:1" ht="14.25" customHeight="1">
      <c r="A984" s="121"/>
    </row>
    <row r="985" spans="1:1" ht="14.25" customHeight="1">
      <c r="A985" s="121"/>
    </row>
    <row r="986" spans="1:1" ht="14.25" customHeight="1">
      <c r="A986" s="121"/>
    </row>
    <row r="987" spans="1:1" ht="14.25" customHeight="1">
      <c r="A987" s="121"/>
    </row>
    <row r="988" spans="1:1" ht="14.25" customHeight="1">
      <c r="A988" s="121"/>
    </row>
    <row r="989" spans="1:1" ht="14.25" customHeight="1">
      <c r="A989" s="121"/>
    </row>
    <row r="990" spans="1:1" ht="14.25" customHeight="1">
      <c r="A990" s="121"/>
    </row>
    <row r="991" spans="1:1" ht="14.25" customHeight="1">
      <c r="A991" s="121"/>
    </row>
    <row r="992" spans="1:1" ht="14.25" customHeight="1">
      <c r="A992" s="121"/>
    </row>
    <row r="993" spans="1:1" ht="14.25" customHeight="1">
      <c r="A993" s="121"/>
    </row>
    <row r="994" spans="1:1" ht="14.25" customHeight="1">
      <c r="A994" s="121"/>
    </row>
    <row r="995" spans="1:1" ht="14.25" customHeight="1">
      <c r="A995" s="121"/>
    </row>
    <row r="996" spans="1:1" ht="14.25" customHeight="1">
      <c r="A996" s="121"/>
    </row>
    <row r="997" spans="1:1" ht="14.25" customHeight="1">
      <c r="A997" s="121"/>
    </row>
    <row r="998" spans="1:1" ht="14.25" customHeight="1">
      <c r="A998" s="121"/>
    </row>
    <row r="999" spans="1:1" ht="14.25" customHeight="1">
      <c r="A999" s="121"/>
    </row>
    <row r="1000" spans="1:1" ht="14.25" customHeight="1">
      <c r="A1000" s="121"/>
    </row>
  </sheetData>
  <sheetProtection algorithmName="SHA-512" hashValue="eu/46fQcXJLb8bU7GbK4KC+J3JkRZQMACN2VQ1fyz6sTMt2Q2lO4yR0oRgZlgW02zwRQ6rF67DldjvE5N9sWJw==" saltValue="N0+u81vd21h3i9reeAxuDg==" spinCount="100000" sheet="1" objects="1" scenarios="1"/>
  <mergeCells count="3">
    <mergeCell ref="B9:D9"/>
    <mergeCell ref="B22:F23"/>
    <mergeCell ref="B31:F32"/>
  </mergeCells>
  <pageMargins left="0.7" right="0.7" top="0.75" bottom="0.75" header="0" footer="0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A6" sqref="A6:E27"/>
    </sheetView>
  </sheetViews>
  <sheetFormatPr defaultColWidth="14.42578125" defaultRowHeight="15" customHeight="1"/>
  <cols>
    <col min="1" max="1" width="9.140625" style="122" customWidth="1"/>
    <col min="2" max="4" width="9" style="122" customWidth="1"/>
    <col min="5" max="5" width="9.140625" style="122" customWidth="1"/>
    <col min="6" max="6" width="49.140625" style="122" customWidth="1"/>
    <col min="7" max="7" width="70.28515625" style="122" customWidth="1"/>
    <col min="8" max="26" width="9.140625" style="122" customWidth="1"/>
    <col min="27" max="16384" width="14.42578125" style="122"/>
  </cols>
  <sheetData>
    <row r="1" spans="1:26" ht="49.5" customHeight="1">
      <c r="A1" s="222" t="s">
        <v>112</v>
      </c>
      <c r="B1" s="223"/>
      <c r="C1" s="223"/>
      <c r="D1" s="223"/>
      <c r="E1" s="223"/>
      <c r="F1" s="223"/>
      <c r="G1" s="224"/>
      <c r="H1" s="107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29.25" customHeight="1">
      <c r="A2" s="225" t="s">
        <v>113</v>
      </c>
      <c r="B2" s="226"/>
      <c r="C2" s="226"/>
      <c r="D2" s="227"/>
      <c r="E2" s="228" t="s">
        <v>114</v>
      </c>
      <c r="F2" s="223"/>
      <c r="G2" s="224"/>
      <c r="H2" s="107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15" customHeight="1">
      <c r="A3" s="229" t="s">
        <v>115</v>
      </c>
      <c r="B3" s="230"/>
      <c r="C3" s="230"/>
      <c r="D3" s="231"/>
      <c r="E3" s="232" t="s">
        <v>116</v>
      </c>
      <c r="F3" s="223"/>
      <c r="G3" s="224"/>
      <c r="H3" s="107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10.5" customHeight="1">
      <c r="A4" s="108"/>
      <c r="B4" s="108"/>
      <c r="C4" s="108"/>
      <c r="D4" s="108"/>
      <c r="E4" s="108"/>
      <c r="F4" s="108"/>
      <c r="G4" s="107"/>
      <c r="H4" s="107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30" customHeight="1">
      <c r="A5" s="233" t="s">
        <v>117</v>
      </c>
      <c r="B5" s="210"/>
      <c r="C5" s="210"/>
      <c r="D5" s="210"/>
      <c r="E5" s="210"/>
      <c r="F5" s="109" t="s">
        <v>118</v>
      </c>
      <c r="G5" s="110" t="s">
        <v>119</v>
      </c>
      <c r="H5" s="107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6" ht="14.25" customHeight="1">
      <c r="A6" s="218" t="s">
        <v>120</v>
      </c>
      <c r="B6" s="210"/>
      <c r="C6" s="210"/>
      <c r="D6" s="210"/>
      <c r="E6" s="213"/>
      <c r="F6" s="111" t="s">
        <v>121</v>
      </c>
      <c r="G6" s="44" t="s">
        <v>122</v>
      </c>
      <c r="H6" s="107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6" ht="13.5" customHeight="1">
      <c r="A7" s="234"/>
      <c r="B7" s="235"/>
      <c r="C7" s="235"/>
      <c r="D7" s="235"/>
      <c r="E7" s="236"/>
      <c r="F7" s="111" t="s">
        <v>123</v>
      </c>
      <c r="G7" s="44" t="s">
        <v>122</v>
      </c>
      <c r="H7" s="107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13.5" customHeight="1">
      <c r="A8" s="234"/>
      <c r="B8" s="235"/>
      <c r="C8" s="235"/>
      <c r="D8" s="235"/>
      <c r="E8" s="236"/>
      <c r="F8" s="111" t="s">
        <v>124</v>
      </c>
      <c r="G8" s="44" t="s">
        <v>125</v>
      </c>
      <c r="H8" s="107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14.25" customHeight="1">
      <c r="A9" s="234"/>
      <c r="B9" s="235"/>
      <c r="C9" s="235"/>
      <c r="D9" s="235"/>
      <c r="E9" s="236"/>
      <c r="F9" s="111" t="s">
        <v>126</v>
      </c>
      <c r="G9" s="44" t="s">
        <v>87</v>
      </c>
      <c r="H9" s="107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13.5" customHeight="1">
      <c r="A10" s="234"/>
      <c r="B10" s="235"/>
      <c r="C10" s="235"/>
      <c r="D10" s="235"/>
      <c r="E10" s="236"/>
      <c r="F10" s="111" t="s">
        <v>127</v>
      </c>
      <c r="G10" s="45" t="s">
        <v>128</v>
      </c>
      <c r="H10" s="107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4.25" customHeight="1">
      <c r="A11" s="234"/>
      <c r="B11" s="235"/>
      <c r="C11" s="235"/>
      <c r="D11" s="235"/>
      <c r="E11" s="236"/>
      <c r="F11" s="111" t="s">
        <v>129</v>
      </c>
      <c r="G11" s="44" t="s">
        <v>130</v>
      </c>
      <c r="H11" s="107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14.25" customHeight="1">
      <c r="A12" s="234"/>
      <c r="B12" s="235"/>
      <c r="C12" s="235"/>
      <c r="D12" s="235"/>
      <c r="E12" s="236"/>
      <c r="F12" s="111" t="s">
        <v>131</v>
      </c>
      <c r="G12" s="44" t="s">
        <v>132</v>
      </c>
      <c r="H12" s="107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3.5" customHeight="1">
      <c r="A13" s="234"/>
      <c r="B13" s="235"/>
      <c r="C13" s="235"/>
      <c r="D13" s="235"/>
      <c r="E13" s="236"/>
      <c r="F13" s="112" t="s">
        <v>133</v>
      </c>
      <c r="G13" s="44" t="s">
        <v>132</v>
      </c>
      <c r="H13" s="107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customHeight="1">
      <c r="A14" s="234"/>
      <c r="B14" s="235"/>
      <c r="C14" s="235"/>
      <c r="D14" s="235"/>
      <c r="E14" s="236"/>
      <c r="F14" s="112" t="s">
        <v>134</v>
      </c>
      <c r="G14" s="44" t="s">
        <v>135</v>
      </c>
      <c r="H14" s="107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36" customHeight="1">
      <c r="A15" s="234"/>
      <c r="B15" s="235"/>
      <c r="C15" s="235"/>
      <c r="D15" s="235"/>
      <c r="E15" s="236"/>
      <c r="F15" s="112" t="s">
        <v>136</v>
      </c>
      <c r="G15" s="44" t="s">
        <v>135</v>
      </c>
      <c r="H15" s="107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3.5" customHeight="1">
      <c r="A16" s="234"/>
      <c r="B16" s="235"/>
      <c r="C16" s="235"/>
      <c r="D16" s="235"/>
      <c r="E16" s="236"/>
      <c r="F16" s="112" t="s">
        <v>137</v>
      </c>
      <c r="G16" s="44" t="s">
        <v>138</v>
      </c>
      <c r="H16" s="107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3.5" customHeight="1">
      <c r="A17" s="234"/>
      <c r="B17" s="235"/>
      <c r="C17" s="235"/>
      <c r="D17" s="235"/>
      <c r="E17" s="236"/>
      <c r="F17" s="112" t="s">
        <v>139</v>
      </c>
      <c r="G17" s="44" t="s">
        <v>138</v>
      </c>
      <c r="H17" s="107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4.25" customHeight="1">
      <c r="A18" s="234"/>
      <c r="B18" s="235"/>
      <c r="C18" s="235"/>
      <c r="D18" s="235"/>
      <c r="E18" s="236"/>
      <c r="F18" s="112" t="s">
        <v>140</v>
      </c>
      <c r="G18" s="44" t="s">
        <v>141</v>
      </c>
      <c r="H18" s="107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3.5" customHeight="1">
      <c r="A19" s="234"/>
      <c r="B19" s="235"/>
      <c r="C19" s="235"/>
      <c r="D19" s="235"/>
      <c r="E19" s="236"/>
      <c r="F19" s="112" t="s">
        <v>142</v>
      </c>
      <c r="G19" s="44" t="s">
        <v>135</v>
      </c>
      <c r="H19" s="107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4.25" customHeight="1">
      <c r="A20" s="234"/>
      <c r="B20" s="235"/>
      <c r="C20" s="235"/>
      <c r="D20" s="235"/>
      <c r="E20" s="236"/>
      <c r="F20" s="112" t="s">
        <v>143</v>
      </c>
      <c r="G20" s="44" t="s">
        <v>144</v>
      </c>
      <c r="H20" s="107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4.25" customHeight="1">
      <c r="A21" s="234"/>
      <c r="B21" s="235"/>
      <c r="C21" s="235"/>
      <c r="D21" s="235"/>
      <c r="E21" s="236"/>
      <c r="F21" s="112" t="s">
        <v>145</v>
      </c>
      <c r="G21" s="44" t="s">
        <v>144</v>
      </c>
      <c r="H21" s="107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customHeight="1">
      <c r="A22" s="234"/>
      <c r="B22" s="235"/>
      <c r="C22" s="235"/>
      <c r="D22" s="235"/>
      <c r="E22" s="236"/>
      <c r="F22" s="112" t="s">
        <v>146</v>
      </c>
      <c r="G22" s="45" t="s">
        <v>147</v>
      </c>
      <c r="H22" s="107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3.5" customHeight="1">
      <c r="A23" s="234"/>
      <c r="B23" s="235"/>
      <c r="C23" s="235"/>
      <c r="D23" s="235"/>
      <c r="E23" s="236"/>
      <c r="F23" s="112" t="s">
        <v>148</v>
      </c>
      <c r="G23" s="45" t="s">
        <v>149</v>
      </c>
      <c r="H23" s="107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3.5" customHeight="1">
      <c r="A24" s="234"/>
      <c r="B24" s="235"/>
      <c r="C24" s="235"/>
      <c r="D24" s="235"/>
      <c r="E24" s="236"/>
      <c r="F24" s="112" t="s">
        <v>150</v>
      </c>
      <c r="G24" s="44" t="s">
        <v>151</v>
      </c>
      <c r="H24" s="107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3.5" customHeight="1">
      <c r="A25" s="234"/>
      <c r="B25" s="235"/>
      <c r="C25" s="235"/>
      <c r="D25" s="235"/>
      <c r="E25" s="236"/>
      <c r="F25" s="112" t="s">
        <v>152</v>
      </c>
      <c r="G25" s="46" t="s">
        <v>153</v>
      </c>
      <c r="H25" s="107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4.25" customHeight="1">
      <c r="A26" s="234"/>
      <c r="B26" s="235"/>
      <c r="C26" s="235"/>
      <c r="D26" s="235"/>
      <c r="E26" s="236"/>
      <c r="F26" s="112" t="s">
        <v>154</v>
      </c>
      <c r="G26" s="44" t="s">
        <v>155</v>
      </c>
      <c r="H26" s="107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54" customHeight="1">
      <c r="A27" s="219"/>
      <c r="B27" s="204"/>
      <c r="C27" s="204"/>
      <c r="D27" s="204"/>
      <c r="E27" s="196"/>
      <c r="F27" s="112" t="s">
        <v>156</v>
      </c>
      <c r="G27" s="45" t="s">
        <v>157</v>
      </c>
      <c r="H27" s="107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4.25" customHeight="1">
      <c r="A28" s="218" t="s">
        <v>158</v>
      </c>
      <c r="B28" s="210"/>
      <c r="C28" s="210"/>
      <c r="D28" s="210"/>
      <c r="E28" s="213"/>
      <c r="F28" s="47" t="s">
        <v>159</v>
      </c>
      <c r="G28" s="44" t="s">
        <v>160</v>
      </c>
      <c r="H28" s="107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customHeight="1">
      <c r="A29" s="234"/>
      <c r="B29" s="235"/>
      <c r="C29" s="235"/>
      <c r="D29" s="235"/>
      <c r="E29" s="236"/>
      <c r="F29" s="48" t="s">
        <v>161</v>
      </c>
      <c r="G29" s="49" t="s">
        <v>162</v>
      </c>
      <c r="H29" s="107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4.25" customHeight="1">
      <c r="A30" s="219"/>
      <c r="B30" s="204"/>
      <c r="C30" s="204"/>
      <c r="D30" s="204"/>
      <c r="E30" s="196"/>
      <c r="F30" s="45" t="s">
        <v>163</v>
      </c>
      <c r="G30" s="44" t="s">
        <v>164</v>
      </c>
      <c r="H30" s="107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28.5" customHeight="1">
      <c r="A31" s="218" t="s">
        <v>165</v>
      </c>
      <c r="B31" s="210"/>
      <c r="C31" s="210"/>
      <c r="D31" s="210"/>
      <c r="E31" s="213"/>
      <c r="F31" s="45" t="s">
        <v>166</v>
      </c>
      <c r="G31" s="44" t="s">
        <v>130</v>
      </c>
      <c r="H31" s="107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4.25" customHeight="1">
      <c r="A32" s="219"/>
      <c r="B32" s="204"/>
      <c r="C32" s="204"/>
      <c r="D32" s="204"/>
      <c r="E32" s="196"/>
      <c r="F32" s="45" t="s">
        <v>167</v>
      </c>
      <c r="G32" s="44" t="s">
        <v>130</v>
      </c>
      <c r="H32" s="107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4.25" customHeight="1">
      <c r="A33" s="218" t="s">
        <v>168</v>
      </c>
      <c r="B33" s="210"/>
      <c r="C33" s="210"/>
      <c r="D33" s="210"/>
      <c r="E33" s="213"/>
      <c r="F33" s="45" t="s">
        <v>169</v>
      </c>
      <c r="G33" s="44" t="s">
        <v>130</v>
      </c>
      <c r="H33" s="107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4.25" customHeight="1">
      <c r="A34" s="234"/>
      <c r="B34" s="235"/>
      <c r="C34" s="235"/>
      <c r="D34" s="235"/>
      <c r="E34" s="236"/>
      <c r="F34" s="44" t="s">
        <v>170</v>
      </c>
      <c r="G34" s="44" t="s">
        <v>130</v>
      </c>
      <c r="H34" s="107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4.25" customHeight="1">
      <c r="A35" s="234"/>
      <c r="B35" s="235"/>
      <c r="C35" s="235"/>
      <c r="D35" s="235"/>
      <c r="E35" s="236"/>
      <c r="F35" s="45" t="s">
        <v>171</v>
      </c>
      <c r="G35" s="44" t="s">
        <v>130</v>
      </c>
      <c r="H35" s="107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>
      <c r="A36" s="234"/>
      <c r="B36" s="235"/>
      <c r="C36" s="235"/>
      <c r="D36" s="235"/>
      <c r="E36" s="236"/>
      <c r="F36" s="45" t="s">
        <v>172</v>
      </c>
      <c r="G36" s="44" t="s">
        <v>130</v>
      </c>
      <c r="H36" s="107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>
      <c r="A37" s="219"/>
      <c r="B37" s="204"/>
      <c r="C37" s="204"/>
      <c r="D37" s="204"/>
      <c r="E37" s="196"/>
      <c r="F37" s="45" t="s">
        <v>173</v>
      </c>
      <c r="G37" s="44" t="s">
        <v>130</v>
      </c>
      <c r="H37" s="107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8.75" customHeight="1">
      <c r="A38" s="218" t="s">
        <v>174</v>
      </c>
      <c r="B38" s="210"/>
      <c r="C38" s="210"/>
      <c r="D38" s="210"/>
      <c r="E38" s="210"/>
      <c r="F38" s="45" t="s">
        <v>175</v>
      </c>
      <c r="G38" s="44" t="s">
        <v>130</v>
      </c>
      <c r="H38" s="107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35.25" customHeight="1">
      <c r="A39" s="218" t="s">
        <v>176</v>
      </c>
      <c r="B39" s="210"/>
      <c r="C39" s="210"/>
      <c r="D39" s="210"/>
      <c r="E39" s="213"/>
      <c r="F39" s="45" t="s">
        <v>177</v>
      </c>
      <c r="G39" s="44" t="s">
        <v>178</v>
      </c>
      <c r="H39" s="107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>
      <c r="A40" s="219"/>
      <c r="B40" s="204"/>
      <c r="C40" s="204"/>
      <c r="D40" s="204"/>
      <c r="E40" s="196"/>
      <c r="F40" s="45" t="s">
        <v>179</v>
      </c>
      <c r="G40" s="44" t="s">
        <v>130</v>
      </c>
      <c r="H40" s="107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34.5" customHeight="1">
      <c r="A41" s="218" t="s">
        <v>180</v>
      </c>
      <c r="B41" s="210"/>
      <c r="C41" s="210"/>
      <c r="D41" s="210"/>
      <c r="E41" s="213"/>
      <c r="F41" s="45" t="s">
        <v>181</v>
      </c>
      <c r="G41" s="45" t="s">
        <v>182</v>
      </c>
      <c r="H41" s="107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32.25" customHeight="1">
      <c r="A42" s="219"/>
      <c r="B42" s="204"/>
      <c r="C42" s="204"/>
      <c r="D42" s="204"/>
      <c r="E42" s="196"/>
      <c r="F42" s="45" t="s">
        <v>183</v>
      </c>
      <c r="G42" s="44" t="s">
        <v>130</v>
      </c>
      <c r="H42" s="107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35.25" customHeight="1">
      <c r="A43" s="218" t="s">
        <v>184</v>
      </c>
      <c r="B43" s="210"/>
      <c r="C43" s="210"/>
      <c r="D43" s="210"/>
      <c r="E43" s="213"/>
      <c r="F43" s="49" t="s">
        <v>185</v>
      </c>
      <c r="G43" s="185" t="s">
        <v>151</v>
      </c>
      <c r="H43" s="107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35.25" customHeight="1">
      <c r="A44" s="220" t="s">
        <v>186</v>
      </c>
      <c r="B44" s="221"/>
      <c r="C44" s="221"/>
      <c r="D44" s="221"/>
      <c r="E44" s="221"/>
      <c r="F44" s="186" t="s">
        <v>187</v>
      </c>
      <c r="G44" s="187" t="s">
        <v>151</v>
      </c>
      <c r="H44" s="107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3.5" customHeight="1">
      <c r="A45" s="50"/>
      <c r="B45" s="107"/>
      <c r="C45" s="107"/>
      <c r="D45" s="107"/>
      <c r="E45" s="107"/>
      <c r="F45" s="107"/>
      <c r="G45" s="107"/>
      <c r="H45" s="107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3.5" customHeight="1">
      <c r="A46" s="113" t="s">
        <v>188</v>
      </c>
      <c r="B46" s="107"/>
      <c r="C46" s="107"/>
      <c r="D46" s="107"/>
      <c r="E46" s="107"/>
      <c r="F46" s="107"/>
      <c r="G46" s="107"/>
      <c r="H46" s="107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3.5" customHeight="1">
      <c r="A47" s="114" t="s">
        <v>189</v>
      </c>
      <c r="B47" s="113"/>
      <c r="C47" s="113"/>
      <c r="D47" s="113"/>
      <c r="E47" s="113"/>
      <c r="F47" s="113"/>
      <c r="G47" s="113"/>
      <c r="H47" s="113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:26" ht="13.5" customHeight="1">
      <c r="A48" s="107"/>
      <c r="B48" s="107"/>
      <c r="C48" s="107"/>
      <c r="D48" s="107"/>
      <c r="E48" s="107"/>
      <c r="F48" s="107"/>
      <c r="G48" s="107"/>
      <c r="H48" s="107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3.5" customHeigh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3.5" customHeight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3.5" customHeight="1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3.5" customHeight="1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3.5" customHeight="1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3.5" customHeight="1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3.5" customHeight="1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3.5" customHeight="1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3.5" customHeight="1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3.5" customHeight="1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3.5" customHeight="1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3.5" customHeight="1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3.5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3.5" customHeight="1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3.5" customHeight="1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3.5" customHeight="1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3.5" customHeight="1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3.5" customHeight="1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3.5" customHeight="1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3.5" customHeight="1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3.5" customHeight="1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3.5" customHeight="1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3.5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3.5" customHeight="1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3.5" customHeight="1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3.5" customHeight="1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3.5" customHeight="1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3.5" customHeight="1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3.5" customHeight="1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3.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3.5" customHeight="1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3.5" customHeight="1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3.5" customHeight="1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3.5" customHeight="1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3.5" customHeight="1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3.5" customHeight="1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3.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3.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3.5" customHeight="1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3.5" customHeight="1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3.5" customHeight="1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3.5" customHeight="1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3.5" customHeight="1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3.5" customHeight="1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3.5" customHeight="1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3.5" customHeight="1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3.5" customHeight="1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3.5" customHeight="1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3.5" customHeight="1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3.5" customHeight="1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3.5" customHeight="1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3.5" customHeight="1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3.5" customHeight="1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3.5" customHeight="1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3.5" customHeight="1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3.5" customHeight="1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3.5" customHeight="1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3.5" customHeight="1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3.5" customHeight="1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3.5" customHeight="1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3.5" customHeight="1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3.5" customHeight="1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3.5" customHeight="1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3.5" customHeight="1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3.5" customHeight="1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3.5" customHeight="1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3.5" customHeight="1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3.5" customHeight="1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3.5" customHeight="1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3.5" customHeight="1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3.5" customHeight="1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3.5" customHeight="1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3.5" customHeight="1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3.5" customHeight="1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3.5" customHeight="1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3.5" customHeight="1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3.5" customHeight="1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3.5" customHeight="1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3.5" customHeight="1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3.5" customHeight="1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3.5" customHeight="1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3.5" customHeight="1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3.5" customHeight="1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3.5" customHeight="1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3.5" customHeight="1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3.5" customHeight="1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3.5" customHeight="1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3.5" customHeight="1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3.5" customHeight="1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3.5" customHeight="1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3.5" customHeight="1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3.5" customHeight="1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3.5" customHeight="1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3.5" customHeight="1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3.5" customHeight="1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3.5" customHeight="1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3.5" customHeight="1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3.5" customHeight="1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3.5" customHeight="1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3.5" customHeight="1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3.5" customHeight="1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3.5" customHeight="1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3.5" customHeight="1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3.5" customHeight="1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3.5" customHeight="1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3.5" customHeight="1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3.5" customHeight="1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3.5" customHeight="1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3.5" customHeight="1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3.5" customHeight="1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3.5" customHeight="1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3.5" customHeight="1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3.5" customHeight="1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3.5" customHeight="1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3.5" customHeight="1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3.5" customHeight="1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3.5" customHeight="1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3.5" customHeight="1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3.5" customHeight="1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3.5" customHeight="1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3.5" customHeight="1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3.5" customHeight="1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3.5" customHeight="1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3.5" customHeight="1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3.5" customHeight="1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3.5" customHeight="1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3.5" customHeight="1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3.5" customHeight="1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3.5" customHeight="1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3.5" customHeight="1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3.5" customHeight="1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3.5" customHeight="1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3.5" customHeight="1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3.5" customHeight="1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3.5" customHeight="1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3.5" customHeight="1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3.5" customHeight="1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3.5" customHeight="1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3.5" customHeight="1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3.5" customHeight="1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3.5" customHeight="1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3.5" customHeight="1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3.5" customHeight="1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3.5" customHeight="1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3.5" customHeight="1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3.5" customHeight="1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3.5" customHeight="1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3.5" customHeight="1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3.5" customHeight="1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3.5" customHeight="1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3.5" customHeight="1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3.5" customHeight="1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3.5" customHeight="1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3.5" customHeight="1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3.5" customHeight="1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3.5" customHeight="1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3.5" customHeight="1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3.5" customHeight="1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3.5" customHeight="1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3.5" customHeight="1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3.5" customHeight="1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3.5" customHeight="1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3.5" customHeight="1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3.5" customHeight="1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3.5" customHeight="1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3.5" customHeight="1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3.5" customHeight="1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3.5" customHeight="1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3.5" customHeight="1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3.5" customHeight="1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3.5" customHeight="1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3.5" customHeight="1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3.5" customHeight="1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3.5" customHeight="1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3.5" customHeight="1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3.5" customHeight="1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3.5" customHeight="1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3.5" customHeight="1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3.5" customHeight="1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3.5" customHeight="1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3.5" customHeight="1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3.5" customHeight="1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3.5" customHeight="1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3.5" customHeight="1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3.5" customHeight="1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3.5" customHeight="1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3.5" customHeight="1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3.5" customHeight="1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3.5" customHeight="1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3.5" customHeight="1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3.5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3.5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3.5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3.5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3.5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3.5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3.5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3.5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3.5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3.5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3.5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3.5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3.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3.5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3.5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3.5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3.5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3.5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3.5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3.5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3.5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3.5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3.5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3.5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3.5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3.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3.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3.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3.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3.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3.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3.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3.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3.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3.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3.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3.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3.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3.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3.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3.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3.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3.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3.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3.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3.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3.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3.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3.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3.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3.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3.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3.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3.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3.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3.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3.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3.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3.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3.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3.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3.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3.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3.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3.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3.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3.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3.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3.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3.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3.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3.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3.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3.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3.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3.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3.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3.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3.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3.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3.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3.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3.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3.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3.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3.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3.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3.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3.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3.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3.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3.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3.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3.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3.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3.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3.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3.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3.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3.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3.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3.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3.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3.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3.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3.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3.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3.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3.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3.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3.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3.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3.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3.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3.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3.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3.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3.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3.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3.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3.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3.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3.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3.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3.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3.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3.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3.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3.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3.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3.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3.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3.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3.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3.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3.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3.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3.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3.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3.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3.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3.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3.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3.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3.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3.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3.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3.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3.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3.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3.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3.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3.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3.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3.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3.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3.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3.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3.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3.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3.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3.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3.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3.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3.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3.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3.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3.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3.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3.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3.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3.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3.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3.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3.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3.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3.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3.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3.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3.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3.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3.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3.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3.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3.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3.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3.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3.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3.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3.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3.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3.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3.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3.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3.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3.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3.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3.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3.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3.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3.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3.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3.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3.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3.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3.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3.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3.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3.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3.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3.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3.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3.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3.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3.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3.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3.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3.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3.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3.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3.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3.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3.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3.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3.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3.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3.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3.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3.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3.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3.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3.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3.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3.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3.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3.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3.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3.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3.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3.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3.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3.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3.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3.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3.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3.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3.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3.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3.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3.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3.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3.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3.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3.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3.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3.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3.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3.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3.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3.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3.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3.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3.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3.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3.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3.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3.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3.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3.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3.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3.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3.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3.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3.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3.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3.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3.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3.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3.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3.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3.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3.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3.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3.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3.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3.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3.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3.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3.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3.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3.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3.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3.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3.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3.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3.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3.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3.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3.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3.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3.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3.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3.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3.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3.5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3.5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3.5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3.5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3.5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3.5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3.5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3.5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3.5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3.5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3.5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3.5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3.5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3.5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3.5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3.5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3.5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3.5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3.5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3.5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3.5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3.5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3.5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3.5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3.5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3.5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3.5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3.5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3.5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3.5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3.5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3.5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3.5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3.5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3.5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3.5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3.5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3.5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3.5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3.5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3.5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3.5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3.5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3.5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3.5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3.5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3.5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3.5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3.5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3.5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3.5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3.5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3.5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3.5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3.5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3.5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3.5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3.5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3.5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3.5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3.5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3.5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3.5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3.5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3.5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3.5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3.5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3.5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3.5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3.5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3.5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3.5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3.5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3.5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3.5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3.5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3.5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3.5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3.5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3.5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3.5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3.5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3.5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3.5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3.5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3.5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3.5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3.5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3.5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3.5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3.5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3.5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3.5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3.5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3.5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3.5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3.5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3.5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3.5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3.5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3.5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3.5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3.5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3.5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3.5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3.5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3.5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3.5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3.5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3.5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3.5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3.5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3.5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3.5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3.5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3.5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3.5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3.5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3.5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3.5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3.5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3.5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3.5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3.5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3.5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3.5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3.5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3.5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3.5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3.5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3.5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3.5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3.5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3.5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3.5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3.5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3.5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3.5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3.5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3.5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3.5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3.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3.5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3.5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3.5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3.5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3.5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3.5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3.5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3.5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3.5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3.5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3.5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3.5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3.5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3.5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3.5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3.5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3.5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3.5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3.5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3.5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3.5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3.5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3.5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3.5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3.5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3.5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3.5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3.5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3.5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3.5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3.5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3.5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3.5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3.5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3.5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3.5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3.5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3.5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3.5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3.5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3.5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3.5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3.5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3.5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3.5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3.5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3.5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3.5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3.5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3.5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3.5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3.5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3.5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3.5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3.5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3.5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3.5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3.5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3.5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3.5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3.5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3.5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3.5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3.5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3.5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3.5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3.5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3.5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3.5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3.5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3.5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3.5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3.5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3.5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3.5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3.5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3.5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3.5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3.5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3.5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3.5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3.5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3.5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3.5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3.5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3.5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3.5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3.5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3.5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3.5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3.5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3.5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3.5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3.5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3.5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3.5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3.5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3.5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3.5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3.5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3.5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3.5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3.5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3.5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3.5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3.5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3.5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3.5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3.5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3.5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3.5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3.5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3.5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3.5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3.5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3.5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3.5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3.5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3.5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3.5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3.5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3.5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3.5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3.5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3.5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3.5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3.5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3.5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3.5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3.5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3.5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3.5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3.5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3.5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3.5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3.5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3.5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3.5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3.5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3.5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3.5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3.5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3.5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3.5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3.5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3.5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3.5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3.5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3.5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3.5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3.5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3.5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3.5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3.5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3.5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3.5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3.5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3.5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3.5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3.5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3.5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3.5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3.5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3.5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3.5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3.5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3.5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3.5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3.5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3.5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3.5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3.5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3.5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3.5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3.5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3.5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3.5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3.5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3.5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3.5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3.5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3.5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3.5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3.5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3.5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3.5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3.5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3.5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3.5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3.5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3.5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3.5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3.5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3.5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3.5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3.5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3.5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3.5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3.5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3.5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3.5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3.5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3.5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3.5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3.5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3.5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3.5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3.5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3.5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3.5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3.5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3.5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3.5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3.5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3.5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3.5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3.5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3.5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3.5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3.5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3.5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3.5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3.5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3.5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3.5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3.5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3.5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3.5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3.5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3.5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3.5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3.5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3.5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3.5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3.5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3.5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3.5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3.5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3.5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3.5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3.5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3.5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3.5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3.5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3.5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3.5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3.5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3.5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3.5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3.5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3.5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3.5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3.5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3.5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3.5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3.5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3.5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3.5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3.5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3.5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3.5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3.5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3.5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3.5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3.5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3.5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3.5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3.5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3.5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3.5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3.5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3.5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3.5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3.5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3.5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3.5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3.5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3.5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3.5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3.5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1:26" ht="13.5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1:26" ht="13.5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1:26" ht="13.5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1:26" ht="13.5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1:26" ht="13.5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1:26" ht="13.5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1:26" ht="13.5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1:26" ht="13.5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1:26" ht="13.5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1:26" ht="13.5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1:26" ht="13.5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1:26" ht="13.5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1:26" ht="13.5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1:26" ht="13.5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1:26" ht="13.5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1:26" ht="13.5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1:26" ht="13.5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1:26" ht="13.5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1:26" ht="13.5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1:26" ht="13.5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1:26" ht="13.5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spans="1:26" ht="13.5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spans="1:26" ht="13.5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spans="1:26" ht="13.5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spans="1:26" ht="13.5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spans="1:26" ht="13.5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spans="1:26" ht="13.5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spans="1:26" ht="13.5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</row>
    <row r="993" spans="1:26" ht="13.5" customHeight="1">
      <c r="A993" s="18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</row>
    <row r="994" spans="1:26" ht="13.5" customHeight="1">
      <c r="A994" s="18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</row>
    <row r="995" spans="1:26" ht="13.5" customHeight="1">
      <c r="A995" s="18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</row>
    <row r="996" spans="1:26" ht="13.5" customHeight="1">
      <c r="A996" s="18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</row>
    <row r="997" spans="1:26" ht="13.5" customHeight="1">
      <c r="A997" s="18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</row>
    <row r="998" spans="1:26" ht="13.5" customHeight="1">
      <c r="A998" s="18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</row>
    <row r="999" spans="1:26" ht="13.5" customHeight="1">
      <c r="A999" s="18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</row>
    <row r="1000" spans="1:26" ht="13.5" customHeight="1">
      <c r="A1000" s="18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</row>
  </sheetData>
  <sheetProtection algorithmName="SHA-512" hashValue="5UoNjecSeDOXM9WvpHvxyEiG9dZytWsY5yp4Rv9/GyRK4PF2z/Emf/yfDCq69GPoyZG2pKVV1XPljmMGwd/gXg==" saltValue="ftOANDETET+VI5yoy1FYPQ==" spinCount="100000" sheet="1" objects="1" scenarios="1"/>
  <mergeCells count="15">
    <mergeCell ref="A41:E42"/>
    <mergeCell ref="A43:E43"/>
    <mergeCell ref="A44:E44"/>
    <mergeCell ref="A1:G1"/>
    <mergeCell ref="A2:D2"/>
    <mergeCell ref="E2:G2"/>
    <mergeCell ref="A3:D3"/>
    <mergeCell ref="E3:G3"/>
    <mergeCell ref="A5:E5"/>
    <mergeCell ref="A6:E27"/>
    <mergeCell ref="A28:E30"/>
    <mergeCell ref="A31:E32"/>
    <mergeCell ref="A33:E37"/>
    <mergeCell ref="A38:E38"/>
    <mergeCell ref="A39:E40"/>
  </mergeCells>
  <hyperlinks>
    <hyperlink ref="A47" r:id="rId1" xr:uid="{00000000-0004-0000-0500-000000000000}"/>
  </hyperlinks>
  <pageMargins left="0.7" right="0.7" top="0.75" bottom="0.75" header="0" footer="0"/>
  <pageSetup paperSize="8" scale="8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544ac9e-990d-4771-a335-c61abc2e69de" xsi:nil="true"/>
    <lcf76f155ced4ddcb4097134ff3c332f xmlns="70a47746-bd5c-4427-a445-a86dee191f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0B6D73FD6EC4ABA2403736111463B" ma:contentTypeVersion="15" ma:contentTypeDescription="Create a new document." ma:contentTypeScope="" ma:versionID="ce63c9aeeddf172ac2e05fa178ea2555">
  <xsd:schema xmlns:xsd="http://www.w3.org/2001/XMLSchema" xmlns:xs="http://www.w3.org/2001/XMLSchema" xmlns:p="http://schemas.microsoft.com/office/2006/metadata/properties" xmlns:ns1="http://schemas.microsoft.com/sharepoint/v3" xmlns:ns2="70a47746-bd5c-4427-a445-a86dee191f30" xmlns:ns3="2544ac9e-990d-4771-a335-c61abc2e69de" targetNamespace="http://schemas.microsoft.com/office/2006/metadata/properties" ma:root="true" ma:fieldsID="e1131282aacf870604c62e15e6acad17" ns1:_="" ns2:_="" ns3:_="">
    <xsd:import namespace="http://schemas.microsoft.com/sharepoint/v3"/>
    <xsd:import namespace="70a47746-bd5c-4427-a445-a86dee191f30"/>
    <xsd:import namespace="2544ac9e-990d-4771-a335-c61abc2e6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47746-bd5c-4427-a445-a86dee191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73a852-558b-49ac-b803-ef00ed566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4ac9e-990d-4771-a335-c61abc2e69d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64c0ea0-057b-4d91-9b68-4d5d263ebdb3}" ma:internalName="TaxCatchAll" ma:showField="CatchAllData" ma:web="2544ac9e-990d-4771-a335-c61abc2e6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FA054-2D1F-4082-AE89-76E5EAFE9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13FD0-97F1-4DBB-B836-C9CF3E1648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544ac9e-990d-4771-a335-c61abc2e69de"/>
    <ds:schemaRef ds:uri="70a47746-bd5c-4427-a445-a86dee191f30"/>
  </ds:schemaRefs>
</ds:datastoreItem>
</file>

<file path=customXml/itemProps3.xml><?xml version="1.0" encoding="utf-8"?>
<ds:datastoreItem xmlns:ds="http://schemas.openxmlformats.org/officeDocument/2006/customXml" ds:itemID="{05824EB3-F7F8-4CF9-9EDA-7D6403AF3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a47746-bd5c-4427-a445-a86dee191f30"/>
    <ds:schemaRef ds:uri="2544ac9e-990d-4771-a335-c61abc2e6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Overview</vt:lpstr>
      <vt:lpstr>Environment</vt:lpstr>
      <vt:lpstr>People</vt:lpstr>
      <vt:lpstr>Salary Ratio</vt:lpstr>
      <vt:lpstr>WHS</vt:lpstr>
      <vt:lpstr>GRI</vt:lpstr>
      <vt:lpstr>Environment!Print_Area</vt:lpstr>
      <vt:lpstr>GRI!Print_Area</vt:lpstr>
      <vt:lpstr>Overview!Print_Area</vt:lpstr>
      <vt:lpstr>People!Print_Area</vt:lpstr>
      <vt:lpstr>'Salary Ratio'!Print_Area</vt:lpstr>
      <vt:lpstr>WHS!Print_Area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Spenceley</dc:creator>
  <cp:keywords/>
  <dc:description/>
  <cp:lastModifiedBy>Lucy Spenceley</cp:lastModifiedBy>
  <cp:revision/>
  <dcterms:created xsi:type="dcterms:W3CDTF">2024-08-02T03:42:01Z</dcterms:created>
  <dcterms:modified xsi:type="dcterms:W3CDTF">2024-10-01T06:50:36Z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0x010100B3D0B6D73FD6EC4ABA2403736111463B</vt:lpwstr>
  </property>
  <property fmtid="{D5CDD505-2E9C-101B-9397-08002B2CF9AE}" pid="3" name="MediaServiceImageTags">
    <vt:lpwstr/>
  </property>
</Properties>
</file>